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22"/>
  </bookViews>
  <sheets>
    <sheet name="4А(24)" sheetId="1" r:id="rId1"/>
    <sheet name="3А(24)" sheetId="2" r:id="rId2"/>
    <sheet name="9В(24)" sheetId="3" r:id="rId3"/>
    <sheet name="2б(24г)." sheetId="4" r:id="rId4"/>
    <sheet name="9А(24)" sheetId="5" r:id="rId5"/>
    <sheet name="7Б(24)" sheetId="6" r:id="rId6"/>
    <sheet name="9Б(24)" sheetId="7" r:id="rId7"/>
    <sheet name="1Б(24)" sheetId="8" r:id="rId8"/>
    <sheet name="10(24)" sheetId="9" r:id="rId9"/>
    <sheet name="5-6В(24)" sheetId="10" r:id="rId10"/>
    <sheet name="3Б(24)" sheetId="11" r:id="rId11"/>
    <sheet name="6Б(24)" sheetId="12" r:id="rId12"/>
    <sheet name="11(24)" sheetId="13" r:id="rId13"/>
    <sheet name="1А(24)" sheetId="14" r:id="rId14"/>
    <sheet name="6А(24)" sheetId="15" r:id="rId15"/>
    <sheet name="8Б(24)" sheetId="16" r:id="rId16"/>
    <sheet name="8А(24)" sheetId="17" r:id="rId17"/>
    <sheet name="7А(24)" sheetId="18" r:id="rId18"/>
    <sheet name="7В(24)" sheetId="19" r:id="rId19"/>
    <sheet name="5Б(24)" sheetId="20" r:id="rId20"/>
    <sheet name="5А(24)" sheetId="21" r:id="rId21"/>
    <sheet name="2А(24)" sheetId="22" r:id="rId22"/>
    <sheet name="4Б(24)" sheetId="23" r:id="rId23"/>
    <sheet name="Лист1" sheetId="24" r:id="rId24"/>
  </sheets>
  <definedNames/>
  <calcPr fullCalcOnLoad="1"/>
</workbook>
</file>

<file path=xl/sharedStrings.xml><?xml version="1.0" encoding="utf-8"?>
<sst xmlns="http://schemas.openxmlformats.org/spreadsheetml/2006/main" count="2809" uniqueCount="710">
  <si>
    <t>Протокол тестирования по определению</t>
  </si>
  <si>
    <t>уровня физической подготовленности учащихся</t>
  </si>
  <si>
    <t xml:space="preserve">Название образовательного учреждения: </t>
  </si>
  <si>
    <t xml:space="preserve">Директор общеобразовательного учреждения:  </t>
  </si>
  <si>
    <t>Дата  тестирования:</t>
  </si>
  <si>
    <t xml:space="preserve">Классный руководитель:  </t>
  </si>
  <si>
    <t>Количество учащихся основной и подготовительной группы</t>
  </si>
  <si>
    <t>в специальной медицинской группе</t>
  </si>
  <si>
    <t>Количество учащихся  в классе</t>
  </si>
  <si>
    <t>Количество учащихся принявших участие в тестировании</t>
  </si>
  <si>
    <t>%учащихся , принявших участие в тестированииот общего числа учащихся в классе</t>
  </si>
  <si>
    <t>№</t>
  </si>
  <si>
    <t>фамилия, имя</t>
  </si>
  <si>
    <t>пол</t>
  </si>
  <si>
    <t>дата рождения</t>
  </si>
  <si>
    <t>группа здоровья</t>
  </si>
  <si>
    <t>прыжки в длину с места(см)</t>
  </si>
  <si>
    <t xml:space="preserve">  поднимание туловища (раз за 30 сек)</t>
  </si>
  <si>
    <t>наклоны туловища вперед(см)</t>
  </si>
  <si>
    <t>отжимание (раз)</t>
  </si>
  <si>
    <t>подтягивание на перекладине</t>
  </si>
  <si>
    <t xml:space="preserve"> Бег 30/60/100 м. (сек.)</t>
  </si>
  <si>
    <t>бег 1000м(сек)</t>
  </si>
  <si>
    <t>сумма очков</t>
  </si>
  <si>
    <t>р</t>
  </si>
  <si>
    <t>о</t>
  </si>
  <si>
    <t>Сумма очков</t>
  </si>
  <si>
    <t xml:space="preserve"> Физическая подготовленность класса</t>
  </si>
  <si>
    <t>Директор  школы:</t>
  </si>
  <si>
    <t xml:space="preserve"> </t>
  </si>
  <si>
    <t xml:space="preserve">Класс   : </t>
  </si>
  <si>
    <t>Алексеева Мария Павловна</t>
  </si>
  <si>
    <t>Васильев Егор Алексеевич</t>
  </si>
  <si>
    <t>Аристова Дарья Станиславовна</t>
  </si>
  <si>
    <t>Ведехин Иван Дмитриевич</t>
  </si>
  <si>
    <t>Гусев Илья Алексеевич</t>
  </si>
  <si>
    <t>Егорова Виктория Евгеньевна</t>
  </si>
  <si>
    <t>Груздев Денис Владимирович</t>
  </si>
  <si>
    <t>Ежов Данила Михайлович</t>
  </si>
  <si>
    <t>Кондакова Элина Игоревна</t>
  </si>
  <si>
    <t>Королева Лионелла Андреевна</t>
  </si>
  <si>
    <t>Корсаков Матвей Александрович </t>
  </si>
  <si>
    <t>Краснов Арсений Дмитриевич</t>
  </si>
  <si>
    <t>Леонтьева Анастасия Сергеевна</t>
  </si>
  <si>
    <t>Лизин Владимир Дмитриевич</t>
  </si>
  <si>
    <t>Лункаш Артем Александрович</t>
  </si>
  <si>
    <t>Наумов Андрей Константинович</t>
  </si>
  <si>
    <t>Пашковец Нина Вадимовна</t>
  </si>
  <si>
    <t>Платонова Александра Игоревна</t>
  </si>
  <si>
    <t>Петров Семён Васильевич</t>
  </si>
  <si>
    <t>Петрова Кристина Максимовна</t>
  </si>
  <si>
    <t>Семёнова Варвара Андреевна</t>
  </si>
  <si>
    <t>Хакимова Карина Наильевна</t>
  </si>
  <si>
    <t>Холкина Виктория Алексеевна</t>
  </si>
  <si>
    <t>Цонков Максим Дмитриевич</t>
  </si>
  <si>
    <t>Чернышев Артемий Андреевич</t>
  </si>
  <si>
    <t>Чернышева Полина Сергеевна</t>
  </si>
  <si>
    <t>Шахвердиев Никита Сергеевич</t>
  </si>
  <si>
    <t>Шкотова Вера Алексеевна</t>
  </si>
  <si>
    <t>Американцева Вера Денисовна</t>
  </si>
  <si>
    <t>Андреева Анастасия Сергеевна</t>
  </si>
  <si>
    <t>Андреева Полина Алексеевна</t>
  </si>
  <si>
    <t>Арешкина Валерия Григорьевна</t>
  </si>
  <si>
    <t>Бойчук Максим Олегович</t>
  </si>
  <si>
    <t>Григорьев Илья Александрович</t>
  </si>
  <si>
    <t>Данилов Назар Дмитриевич</t>
  </si>
  <si>
    <t>Довгаль Анастасия Алексеевна</t>
  </si>
  <si>
    <t>Дубинская Софья Александровна</t>
  </si>
  <si>
    <t>Егорова Камилла Ивановна</t>
  </si>
  <si>
    <t>Ефимова Анастасия Денисовна</t>
  </si>
  <si>
    <t>Калинин АлексейАлександрович</t>
  </si>
  <si>
    <t>Король Кирилл Владиславович</t>
  </si>
  <si>
    <t>Нечаева Алёна Анатольевна</t>
  </si>
  <si>
    <t>Николаева Марина Андреевна</t>
  </si>
  <si>
    <t>Прокофьев Алексей Сергеевич</t>
  </si>
  <si>
    <t>Сергеева Надежда Сергеевна</t>
  </si>
  <si>
    <t>Сидоров Александр Александрович</t>
  </si>
  <si>
    <t>Феофанов Артем Павлович</t>
  </si>
  <si>
    <t>Хестанов Артём Владимирович</t>
  </si>
  <si>
    <t>Яковлева Антонина Александровна</t>
  </si>
  <si>
    <t>Артамонов Александр</t>
  </si>
  <si>
    <t xml:space="preserve">Григорьев Илья </t>
  </si>
  <si>
    <t>Дайков Виктор Олегович</t>
  </si>
  <si>
    <t>Джолдыбаева Лилия Тимуровна</t>
  </si>
  <si>
    <t>Иванова Алёна Игоревна</t>
  </si>
  <si>
    <t>Коньков Александр Максимович</t>
  </si>
  <si>
    <t>Коньков Алексей Максимович</t>
  </si>
  <si>
    <t>Коротченко Каролина Павловна</t>
  </si>
  <si>
    <t>Спирина Варвара Александровна</t>
  </si>
  <si>
    <t>Абрамова Дарья Витальевна</t>
  </si>
  <si>
    <t>Авдеев Кирилл Вячеславович</t>
  </si>
  <si>
    <t>Азизов Захар Евгеньевич</t>
  </si>
  <si>
    <t>Арешкин Никита Григорьевич</t>
  </si>
  <si>
    <t>Багаев Артём Андреевич</t>
  </si>
  <si>
    <t>Богданов Артём Андреевич</t>
  </si>
  <si>
    <t>Вовченко Варвара Артемовна</t>
  </si>
  <si>
    <t>Дунаев Даниил Алексеевич</t>
  </si>
  <si>
    <t>Егорова Анастасия Андреевна</t>
  </si>
  <si>
    <t>Жуков Иван Максимович</t>
  </si>
  <si>
    <t>Камчатный Евгений Дмитриевич</t>
  </si>
  <si>
    <t>Кондратьев Степан Владиславович</t>
  </si>
  <si>
    <t>Корчугов Дмитрий Сергеевич</t>
  </si>
  <si>
    <t>Крауч Дарина Романовна</t>
  </si>
  <si>
    <t>Кротова Алёна Николаевна</t>
  </si>
  <si>
    <t>Кузнецов Михаил Анатольевич</t>
  </si>
  <si>
    <t>Лашутин Илья Витальевич</t>
  </si>
  <si>
    <t>Мальцева Мария Александровна</t>
  </si>
  <si>
    <t>Мамедов Рамиль Васифович</t>
  </si>
  <si>
    <t>Мехтиева Арина Павловна</t>
  </si>
  <si>
    <t>Михайлова Арина Александровна</t>
  </si>
  <si>
    <t>Морквин Иван Антонович</t>
  </si>
  <si>
    <t>Морквина Елизавета Сергеевна</t>
  </si>
  <si>
    <t>Москонен София Александровна</t>
  </si>
  <si>
    <t>Пиреева Олеся Константиновна</t>
  </si>
  <si>
    <t>Плотников Дмитрий Юрьевич</t>
  </si>
  <si>
    <t>Покровская Екатерина Дмитриевна</t>
  </si>
  <si>
    <t>Степанов Илья Игоревич</t>
  </si>
  <si>
    <t>Харитонова Валерия Алексеевна</t>
  </si>
  <si>
    <t>Хрянин Егор Максимович</t>
  </si>
  <si>
    <t>Шкотова Варвара Алексеевна</t>
  </si>
  <si>
    <t>Щербакова Дарья Эдуардовна</t>
  </si>
  <si>
    <t>Александров Георгий Александрович</t>
  </si>
  <si>
    <t>Алексеев Денис Павлович</t>
  </si>
  <si>
    <t>Алексеев Егор Павлович</t>
  </si>
  <si>
    <t>Андреева Екатерина Андреевна</t>
  </si>
  <si>
    <t>Бан Милана Игоревна</t>
  </si>
  <si>
    <t>Герасимова Дарья Евгеньевна</t>
  </si>
  <si>
    <t>Данилин Алексей Вадимович</t>
  </si>
  <si>
    <t>Дорогин Максим Феликсович</t>
  </si>
  <si>
    <t>Евгеньева Дарья Дмитриевна</t>
  </si>
  <si>
    <t>Ежова Майя Михайловна</t>
  </si>
  <si>
    <t>Ефремов Арсений Александрович</t>
  </si>
  <si>
    <t>Зайцева Мирослава Романовна</t>
  </si>
  <si>
    <t>Колчина Анастасия Михайловна</t>
  </si>
  <si>
    <t xml:space="preserve">Коробкина Екатерина Константиновна </t>
  </si>
  <si>
    <t>Невский Алексей Александрович</t>
  </si>
  <si>
    <t>Никитенко Карина Данииловна</t>
  </si>
  <si>
    <t>Ощепков Тимофей Сергеевич</t>
  </si>
  <si>
    <t>Прохорова Ангелина Александровна</t>
  </si>
  <si>
    <t>Романова Екатерина Константиновна</t>
  </si>
  <si>
    <t>Рыжов Егор Сергеевич</t>
  </si>
  <si>
    <t>Рябова Александра Николаевна</t>
  </si>
  <si>
    <t>Федоров  Станислав Сергеевич</t>
  </si>
  <si>
    <t>Яковлев Артём Игоревич</t>
  </si>
  <si>
    <t>Александров Александр Егорович</t>
  </si>
  <si>
    <t>Уртемеева Диана Сергеевна</t>
  </si>
  <si>
    <t>Петрова Анастасия Александровна</t>
  </si>
  <si>
    <t>Кузнецова  Елена Андреевна</t>
  </si>
  <si>
    <t>Креусов Никита Алексеевич</t>
  </si>
  <si>
    <t>Шалыгин Павел Алексеевич</t>
  </si>
  <si>
    <t xml:space="preserve">Хаев Максим Евгеньевич </t>
  </si>
  <si>
    <t>Егоров Илья Сергеевич</t>
  </si>
  <si>
    <t>Тырон Максим Сергеевич</t>
  </si>
  <si>
    <t>Холодов Сергей Русланович</t>
  </si>
  <si>
    <t>Щевьев Михаил Алексеевич</t>
  </si>
  <si>
    <t>м</t>
  </si>
  <si>
    <t>ж</t>
  </si>
  <si>
    <t>осн.</t>
  </si>
  <si>
    <t>подг.</t>
  </si>
  <si>
    <t>спец.</t>
  </si>
  <si>
    <t>Название образовательного учреждения: МАОУ Пролетарская СОШ</t>
  </si>
  <si>
    <t>20 апреля</t>
  </si>
  <si>
    <t>Скуматова Т.Н.</t>
  </si>
  <si>
    <t>Вяликова М.В.</t>
  </si>
  <si>
    <t>21 апреля</t>
  </si>
  <si>
    <t>Ежова Т.Н.</t>
  </si>
  <si>
    <t>19 апреля</t>
  </si>
  <si>
    <t>Ж</t>
  </si>
  <si>
    <t>20.02.2012.</t>
  </si>
  <si>
    <t>Название образовательного учреждения: МАОУ Пролетарская сош</t>
  </si>
  <si>
    <t>22 апреля</t>
  </si>
  <si>
    <t>Зубкова Л.Н.</t>
  </si>
  <si>
    <t>2Б</t>
  </si>
  <si>
    <t>1Б</t>
  </si>
  <si>
    <t>Мищихина Е.Г.</t>
  </si>
  <si>
    <t xml:space="preserve">  4.04</t>
  </si>
  <si>
    <t>9В</t>
  </si>
  <si>
    <t>Синяков Роман Алексеевич</t>
  </si>
  <si>
    <t>д</t>
  </si>
  <si>
    <t xml:space="preserve">  4.0</t>
  </si>
  <si>
    <t xml:space="preserve">  3.47</t>
  </si>
  <si>
    <t xml:space="preserve"> Харламова Л.Л.</t>
  </si>
  <si>
    <t>Вахрина Н.Н.</t>
  </si>
  <si>
    <t>Авдеев Руслан</t>
  </si>
  <si>
    <t>Васильев Семен</t>
  </si>
  <si>
    <t>Вовченко Глеб</t>
  </si>
  <si>
    <t xml:space="preserve">Гулка Артемий </t>
  </si>
  <si>
    <t>Ивахненко Виктор</t>
  </si>
  <si>
    <t>Креусов Степан</t>
  </si>
  <si>
    <t>Мехтиев Алексей</t>
  </si>
  <si>
    <t>Москвин Ярослав</t>
  </si>
  <si>
    <t>Панфилов Матвей</t>
  </si>
  <si>
    <t>Пашковец Максим</t>
  </si>
  <si>
    <t>Скуматов Кирилл</t>
  </si>
  <si>
    <t xml:space="preserve">Чеблаков Евгений </t>
  </si>
  <si>
    <t>Шилов Владимир</t>
  </si>
  <si>
    <t>Арнис Алиса</t>
  </si>
  <si>
    <t xml:space="preserve">Афанасьева Елена </t>
  </si>
  <si>
    <t>Епифанова Алла</t>
  </si>
  <si>
    <t>Епифанова Кристина</t>
  </si>
  <si>
    <t>Линина Варвара</t>
  </si>
  <si>
    <t>Ляскина Василиса</t>
  </si>
  <si>
    <t>д.</t>
  </si>
  <si>
    <t>Обухова Елизавета</t>
  </si>
  <si>
    <t>Панфилова София</t>
  </si>
  <si>
    <t>Самулевич Маргарита</t>
  </si>
  <si>
    <t>Федорова Алиса</t>
  </si>
  <si>
    <t>Щербинина Анастасия</t>
  </si>
  <si>
    <t>Яковлева Мирослава</t>
  </si>
  <si>
    <t>6.0</t>
  </si>
  <si>
    <t>Иванов Артем</t>
  </si>
  <si>
    <t>9А</t>
  </si>
  <si>
    <t>Харламова Л.Л.</t>
  </si>
  <si>
    <t>18 апреля</t>
  </si>
  <si>
    <t>Ведехина Н.А.</t>
  </si>
  <si>
    <t>Александров Иван Андреевич</t>
  </si>
  <si>
    <t>осн</t>
  </si>
  <si>
    <t>Антонов Станислав Игоревич</t>
  </si>
  <si>
    <t>Борисенко Анастасия Юрьевна</t>
  </si>
  <si>
    <t>Данилов Дмитрий Алексеевич</t>
  </si>
  <si>
    <t>Егоров Владислав Евгеньевич</t>
  </si>
  <si>
    <t>Жукова Диана Андреевна</t>
  </si>
  <si>
    <t>Зарубин Николай Олегович</t>
  </si>
  <si>
    <t>Иванова Дарья Юрьевна</t>
  </si>
  <si>
    <t>Карягина Юлия Владиславовна</t>
  </si>
  <si>
    <t>Комарова Алиса Александровна</t>
  </si>
  <si>
    <t>Король Артём Владиславович</t>
  </si>
  <si>
    <t>Лунёв Никита Сергеевич</t>
  </si>
  <si>
    <t>Магомедова Милана Ахмедовна</t>
  </si>
  <si>
    <t>Ощепкова Мария Александровна</t>
  </si>
  <si>
    <t>Павлова Полина Дмитриевна</t>
  </si>
  <si>
    <t>Рыков Григорий Александрович</t>
  </si>
  <si>
    <t>Самосудова Александра Юрьевна</t>
  </si>
  <si>
    <t>Самуйлов Дмитрий Ильич</t>
  </si>
  <si>
    <t>Самуйлов Серафим Алексеевич</t>
  </si>
  <si>
    <t>Семёнова Анастасия Сергеевна</t>
  </si>
  <si>
    <t>Сомов Данила Дмитриевич</t>
  </si>
  <si>
    <t>Фёдорова Арина Юрьевна</t>
  </si>
  <si>
    <t>Чекалин Яромир Владиславович</t>
  </si>
  <si>
    <t>Шмелев Денис Александрович</t>
  </si>
  <si>
    <t>Яковлева Анастасия Артёмовна</t>
  </si>
  <si>
    <t>7б</t>
  </si>
  <si>
    <t>Л.Л.Харламова</t>
  </si>
  <si>
    <t>Ашихмина Елизавета Алексеевна</t>
  </si>
  <si>
    <t>9Б</t>
  </si>
  <si>
    <t xml:space="preserve">ио директора общеобразовательного учреждения:  </t>
  </si>
  <si>
    <t>22 апреля 2024</t>
  </si>
  <si>
    <t>Кузьмина О.В.</t>
  </si>
  <si>
    <t>Авдеев Матвей Вячеславович</t>
  </si>
  <si>
    <t>Воробъев Алексей Бобоназарович</t>
  </si>
  <si>
    <t>Герасимов Кирилл Дмитриевич</t>
  </si>
  <si>
    <t>Дьяченко Андрей Николаевич</t>
  </si>
  <si>
    <t>Ежова Антонина Михайловна</t>
  </si>
  <si>
    <t>Емельянова Алиса Алексеевна</t>
  </si>
  <si>
    <t>Ершова Милана Владиславовна</t>
  </si>
  <si>
    <t>Запромётова Пелагея Викторовна</t>
  </si>
  <si>
    <t>Земскова Дарья Владимировна</t>
  </si>
  <si>
    <t>Кабирова Анна Игоревна</t>
  </si>
  <si>
    <t>Карпин Ярослав Дмитриевич</t>
  </si>
  <si>
    <t>Кирасирова Варвара Николаевна</t>
  </si>
  <si>
    <t>Климова Ксения Михайловна</t>
  </si>
  <si>
    <t>Колпиченков Максим Альбертович</t>
  </si>
  <si>
    <t>Котов Владислав Вадимович</t>
  </si>
  <si>
    <t>Муртазоев Рамизджон Рахимджонович</t>
  </si>
  <si>
    <t>Невская Елизавета Александровна</t>
  </si>
  <si>
    <t>Николаева Дарина Александровна</t>
  </si>
  <si>
    <t>Орлова Диана Дмитриевна</t>
  </si>
  <si>
    <t>Рыжкова Таисия Евгеньевна</t>
  </si>
  <si>
    <t>Сергеев Игорь Романович</t>
  </si>
  <si>
    <t>Терентьев Александр Андреевич</t>
  </si>
  <si>
    <t xml:space="preserve">Уханов Андрей Александрович  </t>
  </si>
  <si>
    <t>Филиппова Карина Алексеевна</t>
  </si>
  <si>
    <t>Холодов Иван Русланович</t>
  </si>
  <si>
    <t>Шалыгин Кирилл Сергеевич</t>
  </si>
  <si>
    <t>Яковлева София Владиславовна</t>
  </si>
  <si>
    <t>МАОУ Пролетарская СОШ</t>
  </si>
  <si>
    <t>Харламова Л.Л</t>
  </si>
  <si>
    <t xml:space="preserve">17 апреля </t>
  </si>
  <si>
    <t>Андреева Н.Ю</t>
  </si>
  <si>
    <t>Андреева  Вера Александровна</t>
  </si>
  <si>
    <t>Артамонова Анна Евгеньевна</t>
  </si>
  <si>
    <t>Дементьева Мария Алексеевна</t>
  </si>
  <si>
    <t xml:space="preserve">осн </t>
  </si>
  <si>
    <t>Елисеева Полина Игоревна</t>
  </si>
  <si>
    <t>Жуков Никита  Сергеевич</t>
  </si>
  <si>
    <t>Завьялова Дарья Андреевна</t>
  </si>
  <si>
    <t>Николаева Екатерина Андреевна</t>
  </si>
  <si>
    <t>Петрова Маргарита Александровна</t>
  </si>
  <si>
    <t>РачеевДмитрий  Александрович</t>
  </si>
  <si>
    <t xml:space="preserve">  4.08</t>
  </si>
  <si>
    <t>Скворцова Дарья Сергеевна</t>
  </si>
  <si>
    <t>Соловьёв Егор Александрович</t>
  </si>
  <si>
    <t>Уханов Илья Александрович</t>
  </si>
  <si>
    <t>Федорова Мария Александровна</t>
  </si>
  <si>
    <t>Хестанова Виктория Владимировна</t>
  </si>
  <si>
    <t>Андреева Алёна Евгеньевна</t>
  </si>
  <si>
    <t>подг</t>
  </si>
  <si>
    <t>Герасимова Анастасия Александровна</t>
  </si>
  <si>
    <t>Егоров Кирилл Валерьевич</t>
  </si>
  <si>
    <t xml:space="preserve">  13.5</t>
  </si>
  <si>
    <t>Петров Степан Андреевич</t>
  </si>
  <si>
    <t>Протас Екатерина Владиславовна</t>
  </si>
  <si>
    <t>Салунин Арсений Андреевич</t>
  </si>
  <si>
    <t xml:space="preserve">Фролова Анастасия Сафроновна </t>
  </si>
  <si>
    <t xml:space="preserve">  17.6</t>
  </si>
  <si>
    <t>5,6 В</t>
  </si>
  <si>
    <t>Директор общеобразовательного учреждения:  Харламова Л.Л.</t>
  </si>
  <si>
    <t>ль: Колчина Елена Анатольевна</t>
  </si>
  <si>
    <t xml:space="preserve"> Андреева Ульяна</t>
  </si>
  <si>
    <t>Жукова София</t>
  </si>
  <si>
    <t>Земсков Даниил</t>
  </si>
  <si>
    <t>Мамедов Александр</t>
  </si>
  <si>
    <t>Монеткина Анастасия</t>
  </si>
  <si>
    <t>Монеткин Иван</t>
  </si>
  <si>
    <t>Никитенко Екатерина</t>
  </si>
  <si>
    <t>10.122011</t>
  </si>
  <si>
    <t xml:space="preserve"> Бухаев Андрей</t>
  </si>
  <si>
    <t>Егоров Корилл</t>
  </si>
  <si>
    <t>Зайцев Денис</t>
  </si>
  <si>
    <t>Запрометова Мария</t>
  </si>
  <si>
    <t>Креусова София</t>
  </si>
  <si>
    <t>Михайлова Виктория</t>
  </si>
  <si>
    <t>Никитенко Григорий</t>
  </si>
  <si>
    <t>Харлмов Л.Л.</t>
  </si>
  <si>
    <t>17 апреля</t>
  </si>
  <si>
    <t>Тихонова О.В.</t>
  </si>
  <si>
    <t>Айвазян Аркадий Весмирович</t>
  </si>
  <si>
    <t>Андреева Даниэла Антоновна</t>
  </si>
  <si>
    <t>Аристов Егор Артёмович</t>
  </si>
  <si>
    <t>Бекернек Софья Сергеевна</t>
  </si>
  <si>
    <t>Богданова Анастасия Алексеевна</t>
  </si>
  <si>
    <t>Бривинская Ксения Андреевна</t>
  </si>
  <si>
    <t>Волкова Ева Дмитриевна</t>
  </si>
  <si>
    <t>Григорьев Денис Александрович</t>
  </si>
  <si>
    <t>Данилина София Ильинична</t>
  </si>
  <si>
    <t>Данилова Василиса Дмитриевна</t>
  </si>
  <si>
    <t>Дементьев Павел Дмитриевич</t>
  </si>
  <si>
    <t>Дробин Виктор Павлович</t>
  </si>
  <si>
    <t>Дыбов Иван Максимович</t>
  </si>
  <si>
    <t>Егоров Артём Викторович</t>
  </si>
  <si>
    <t>Егорова Екатерина Андреевна</t>
  </si>
  <si>
    <t>Егорова Софья Алексеевна</t>
  </si>
  <si>
    <t>Еремеева Анастасия Владимировна</t>
  </si>
  <si>
    <t>Жигаленко Александра Дмитриевна</t>
  </si>
  <si>
    <t>Кирасиров Егор Николаевич</t>
  </si>
  <si>
    <t>Колчин Иван Михайлович</t>
  </si>
  <si>
    <t>Мальцев Алексей Александрович</t>
  </si>
  <si>
    <t>Маннапов Ильдар Тимурович</t>
  </si>
  <si>
    <t>Маркова Александра Дмитриевна</t>
  </si>
  <si>
    <t>Михедов Егор Анатольевич</t>
  </si>
  <si>
    <t>Морквина Алиса Дмитриевна</t>
  </si>
  <si>
    <t>Самуйлова Екатерина Алексеевна</t>
  </si>
  <si>
    <t>Соловьева Анна Александровна</t>
  </si>
  <si>
    <t>Субботин Артём Михайлович</t>
  </si>
  <si>
    <t>Федоров Кирилл Павлович</t>
  </si>
  <si>
    <t>Фионов Владимир Александрович</t>
  </si>
  <si>
    <t>Худин Серафим Игоревич</t>
  </si>
  <si>
    <t>Чернышева Дарья Андреевна</t>
  </si>
  <si>
    <t xml:space="preserve">Шилов Захар Михайлович </t>
  </si>
  <si>
    <t>Шилова Ксения Михайловна</t>
  </si>
  <si>
    <t>6Б</t>
  </si>
  <si>
    <t>Кругликова Т.Г</t>
  </si>
  <si>
    <t>Вахрина Надежда Николаевна</t>
  </si>
  <si>
    <t>Авдеев Максим Вячеславович</t>
  </si>
  <si>
    <t>Александров Дмитрий Николаевич</t>
  </si>
  <si>
    <t>Алексеев Андрей Николаевич</t>
  </si>
  <si>
    <t>Андреева Виктория Сергеевна</t>
  </si>
  <si>
    <t>Антонов Тимофей Ильич</t>
  </si>
  <si>
    <t>Антонова Диан а Дмитриевна</t>
  </si>
  <si>
    <t>Аристова Ксения Станиславовна</t>
  </si>
  <si>
    <t>Арнис Анастасия  Ильинична</t>
  </si>
  <si>
    <t>Бан Илья Игоревич</t>
  </si>
  <si>
    <t>Гурьева Софья Алексеевна</t>
  </si>
  <si>
    <t>Данилова Велеслава Дмитриевна</t>
  </si>
  <si>
    <t>Егоров Арсений Алексеевич</t>
  </si>
  <si>
    <t>Ежова Лилия Михайловна</t>
  </si>
  <si>
    <t>Емельянова Дарина Дмитриевна</t>
  </si>
  <si>
    <t>Ершов Степан Максимович</t>
  </si>
  <si>
    <t>Ефимов Алексей Александрович</t>
  </si>
  <si>
    <t>Жигаленко Елена Дмитриевна</t>
  </si>
  <si>
    <t>Камчатный Даниил Ринатович</t>
  </si>
  <si>
    <t>Коваль Денис Андреевич</t>
  </si>
  <si>
    <t>Кондратьев Егор Андреевич</t>
  </si>
  <si>
    <t>Коротченко Максим Павлович</t>
  </si>
  <si>
    <t>Щербинин Дмитрий</t>
  </si>
  <si>
    <t>Орлова Анастасия  Юрьевна</t>
  </si>
  <si>
    <t>Панченко Сергей Игоревич</t>
  </si>
  <si>
    <t>Равицкая Дарья Андреевна</t>
  </si>
  <si>
    <t>Самуйлова Ольга Алексеевна</t>
  </si>
  <si>
    <t>Синяков Денис Алексеевич</t>
  </si>
  <si>
    <t>Спиридонова Юлиана Сергеевна</t>
  </si>
  <si>
    <t>Тарасов  Михаил Артемович</t>
  </si>
  <si>
    <t>Уткина Дарья Валерьевна</t>
  </si>
  <si>
    <t>Федорова УльянаАлексеевна</t>
  </si>
  <si>
    <t>Фёдорова Юлия Александровна</t>
  </si>
  <si>
    <t>Филиппов Алексей  Сергеевич</t>
  </si>
  <si>
    <t>и.о Харламова Л.Л</t>
  </si>
  <si>
    <t>Измайлова Н.А</t>
  </si>
  <si>
    <t>Белоусов Алексей Романович</t>
  </si>
  <si>
    <t>Гарбач Серафима Александровна</t>
  </si>
  <si>
    <t>Демидова Софья Сергеевна</t>
  </si>
  <si>
    <t>Жуков Никита Андреевич</t>
  </si>
  <si>
    <t>Жукова Алина Евгеньевна</t>
  </si>
  <si>
    <t>Зимина Карина Алексеевна</t>
  </si>
  <si>
    <t>спец</t>
  </si>
  <si>
    <t>Карпин Михаил Дмитриевич</t>
  </si>
  <si>
    <t>осе</t>
  </si>
  <si>
    <t>Кругликова Юлия Павловна</t>
  </si>
  <si>
    <t>Лисицкая Карина Владимировна</t>
  </si>
  <si>
    <t>Мацута Виктория Александровна</t>
  </si>
  <si>
    <t>Мехтиева Полина Павловна</t>
  </si>
  <si>
    <t>Михедова  Алёна Анатольевна</t>
  </si>
  <si>
    <t>Разорёнов Матвей Русланович</t>
  </si>
  <si>
    <t>Смолин Никита Александрович</t>
  </si>
  <si>
    <t>Феофанов Даниил Павлович</t>
  </si>
  <si>
    <t>Фёдорова Вероника Дмитриевна</t>
  </si>
  <si>
    <t>Химова Дарья Дмитриевна</t>
  </si>
  <si>
    <t>Чеблакова Виктория Сергеевна</t>
  </si>
  <si>
    <t>Чиков Антон Олегович</t>
  </si>
  <si>
    <t>1А</t>
  </si>
  <si>
    <t>Алексеев Максим Денисович</t>
  </si>
  <si>
    <t>Вишнякова Наталья Дмитриевна</t>
  </si>
  <si>
    <t>Вязина Марьяна Ивановна</t>
  </si>
  <si>
    <t>Галашкина Виктория Эдуардовна</t>
  </si>
  <si>
    <t>Горинова Валерия Владимировна</t>
  </si>
  <si>
    <t>Демин Федор Сергеевич</t>
  </si>
  <si>
    <t>Евстифеева Кристина Дмитриевна</t>
  </si>
  <si>
    <t>Иванов Даниэль Вячеславович</t>
  </si>
  <si>
    <t xml:space="preserve">Калинин Ильяс Эльханович  </t>
  </si>
  <si>
    <t>Кобылянский Семен Евгеньевич</t>
  </si>
  <si>
    <t>Козаченко Нина Владимировна</t>
  </si>
  <si>
    <t>Кондаков Даниил Алексеевич</t>
  </si>
  <si>
    <t>Корепина Любовь Андреевна</t>
  </si>
  <si>
    <t>Краснов Дмитрий Дмитриевич</t>
  </si>
  <si>
    <t>Кузьмина Екатерина Ивановна</t>
  </si>
  <si>
    <t>Лизина Анастасия Дмитриевна</t>
  </si>
  <si>
    <t>Мацута Дмитрий Александрович</t>
  </si>
  <si>
    <t>Осипова Елизавета Захаровна</t>
  </si>
  <si>
    <t>Падорин Семен Алексеевич</t>
  </si>
  <si>
    <t>Петров Виктор Александрович</t>
  </si>
  <si>
    <t xml:space="preserve">Петрова Мария Алексеевна  </t>
  </si>
  <si>
    <t>Равицкий Владимир Андреевич</t>
  </si>
  <si>
    <t>Романов Иван Сергеевич</t>
  </si>
  <si>
    <t>Харитонов Денис Алексеевич</t>
  </si>
  <si>
    <t>Шемякова София Михайловна</t>
  </si>
  <si>
    <t>Шоломова Ксения Сергеевна</t>
  </si>
  <si>
    <t>Сергеева Майя Андреевна</t>
  </si>
  <si>
    <t>6а</t>
  </si>
  <si>
    <t>Иванова Л.Н.</t>
  </si>
  <si>
    <t>Александрова Дарья Руслановна</t>
  </si>
  <si>
    <t>Вайдеман Маргарита Дмитриевна</t>
  </si>
  <si>
    <t>Васильев Виталий Вячеславович</t>
  </si>
  <si>
    <t>Васильева София Михайловна</t>
  </si>
  <si>
    <t>Антонова Милена Павловна</t>
  </si>
  <si>
    <t>Вовк Ангелина Андреевна</t>
  </si>
  <si>
    <t>Девятова Наталья Александровна</t>
  </si>
  <si>
    <t>Жуков Андрей Евгеньевич</t>
  </si>
  <si>
    <t>М</t>
  </si>
  <si>
    <t>Иванов Тимур  Владиславович</t>
  </si>
  <si>
    <t>Иванова Кристина Игоревна</t>
  </si>
  <si>
    <t>Капланова Елизавета Сергеевна</t>
  </si>
  <si>
    <t>Киселёв Глеб Андреевич</t>
  </si>
  <si>
    <t>Киселёва София Анатольевна</t>
  </si>
  <si>
    <t>Ковалёва Анна Максимовна</t>
  </si>
  <si>
    <t>Кондратьева Вероника Владиславовна</t>
  </si>
  <si>
    <t>Корнилов Марк Александрович</t>
  </si>
  <si>
    <t>Кротов Арсений Сергеевич</t>
  </si>
  <si>
    <t>Курочкин Владимир Николаевич</t>
  </si>
  <si>
    <t>Новожилова Алина  Игоревна</t>
  </si>
  <si>
    <t>Ощепков Иван Александрович</t>
  </si>
  <si>
    <t>Привалов Матвей Игоревич</t>
  </si>
  <si>
    <t>Семенова Дарья Александровна</t>
  </si>
  <si>
    <t>Семёнов Степан Артёмович</t>
  </si>
  <si>
    <t>Сергеева Александра Андреевна</t>
  </si>
  <si>
    <t>Сулина Александра Александровна</t>
  </si>
  <si>
    <t>Боровков Артём Вячеславович</t>
  </si>
  <si>
    <t>Матюшкин Руслан Вячеславович</t>
  </si>
  <si>
    <t>Филипенко София Игоревна</t>
  </si>
  <si>
    <t>Сысоев Тимофей Антонович</t>
  </si>
  <si>
    <t>Гуденко Николай Сергеевич</t>
  </si>
  <si>
    <t>Шевкаленко Виктория Артуровна</t>
  </si>
  <si>
    <t>8Б</t>
  </si>
  <si>
    <t>и.о. Харламова Л.Л.</t>
  </si>
  <si>
    <t>Зайцева Ольга Леонидовна</t>
  </si>
  <si>
    <t>Александров Денис Александрович</t>
  </si>
  <si>
    <t>Александрова Русалина Егоровна</t>
  </si>
  <si>
    <t>Башкиров Данила Юрьевич</t>
  </si>
  <si>
    <t>Вайдеман Дарья Дмитриевна</t>
  </si>
  <si>
    <t>Гелис Даниил Владимирович</t>
  </si>
  <si>
    <t>Григорьева Татьяна Андреевна</t>
  </si>
  <si>
    <t>Гурьева Юлия Дмитриевна</t>
  </si>
  <si>
    <t>Девятова Дарья Александровна</t>
  </si>
  <si>
    <t>Жукова Анжелика Максимовна</t>
  </si>
  <si>
    <t>Жукова Дарья Сергеевна</t>
  </si>
  <si>
    <t>Зеленский Константин Андреевич</t>
  </si>
  <si>
    <t>Иванов Иван Игоревич</t>
  </si>
  <si>
    <t>Ионин Ярослав Янович</t>
  </si>
  <si>
    <t>Катышев Денис Маратович</t>
  </si>
  <si>
    <t>Ковырзина Диана Сергеевна</t>
  </si>
  <si>
    <t>Ледащева Дарья Дмитриевна</t>
  </si>
  <si>
    <t>Лушников Максим Юрьевич</t>
  </si>
  <si>
    <t>Булатов Ильяс</t>
  </si>
  <si>
    <t>Тихонин Руслан Сергеевич</t>
  </si>
  <si>
    <t>Уткин Егор Валерьевич</t>
  </si>
  <si>
    <t>Фёдорова Александра Дмитриевна</t>
  </si>
  <si>
    <t>Щетинина Анастасия Сергеевна</t>
  </si>
  <si>
    <t>Люкова Арина Алексеевна</t>
  </si>
  <si>
    <t>Люкова Милана Алексеевна</t>
  </si>
  <si>
    <t xml:space="preserve">Лашкова Камилла </t>
  </si>
  <si>
    <t>8А</t>
  </si>
  <si>
    <t>Астафьев Иван Анатольевич</t>
  </si>
  <si>
    <t>Абдулаев Дмитрий Олегович</t>
  </si>
  <si>
    <t>Алексеева Дарья Павловна</t>
  </si>
  <si>
    <t>Андреев Александр Анатольевич.</t>
  </si>
  <si>
    <t>Анисимова Элина Азатовна</t>
  </si>
  <si>
    <t>Биленчук Дарья Артёмовна</t>
  </si>
  <si>
    <t xml:space="preserve">Яковлева Антонина </t>
  </si>
  <si>
    <t>Довгаль Алексей Алексеевич</t>
  </si>
  <si>
    <t>Жегурова Ангелина Германовна</t>
  </si>
  <si>
    <t>Запрометов Даниил Андреевич</t>
  </si>
  <si>
    <t>Захаров Егор Евгеньевич</t>
  </si>
  <si>
    <t>Иванов Антон Владимирович</t>
  </si>
  <si>
    <t>Кобина Нина Сергеевна</t>
  </si>
  <si>
    <t>Коновалова София Сергеевна</t>
  </si>
  <si>
    <t>Котенева Александра Ивановна</t>
  </si>
  <si>
    <t>Лизин Александр Дмитриевич</t>
  </si>
  <si>
    <t>Матросов Матвей Алексеевич</t>
  </si>
  <si>
    <t>Муртазоев Рустам Рахимджонович</t>
  </si>
  <si>
    <t>Мухомедзянов Павел Дмитриевич</t>
  </si>
  <si>
    <t>Паршонков  Кирилл Ильич</t>
  </si>
  <si>
    <t>Петров Дмитрий Александрович</t>
  </si>
  <si>
    <t>Савельева Елизавета Федоровна</t>
  </si>
  <si>
    <t>Самулевич Иван Феликсович</t>
  </si>
  <si>
    <t>Смазнова Анна Сергеевна</t>
  </si>
  <si>
    <t>Смирнова Дарина Александровна</t>
  </si>
  <si>
    <t>Спиридонова Дарья Сергеевна</t>
  </si>
  <si>
    <t>Уткин Константин Александрович</t>
  </si>
  <si>
    <t>Федоров Антон Андреевич</t>
  </si>
  <si>
    <t>Федотова Ева Григорьевна</t>
  </si>
  <si>
    <t>Чернецкая Софья Владимировна</t>
  </si>
  <si>
    <t>7А</t>
  </si>
  <si>
    <t>Николаева Е.А.</t>
  </si>
  <si>
    <t>Александров Артём Русланович</t>
  </si>
  <si>
    <t>Александров Денис Андреевич</t>
  </si>
  <si>
    <t>Быков Леонид Алексеевич</t>
  </si>
  <si>
    <t>Быкова Анастасия Александровна</t>
  </si>
  <si>
    <t>Васильев Александр Алексеевич</t>
  </si>
  <si>
    <t>Волков Игнат Дмитриевич</t>
  </si>
  <si>
    <t>Волкова Виктория Григорьевна</t>
  </si>
  <si>
    <t>Григорьев Кирилл Павлович</t>
  </si>
  <si>
    <t>Григорьева Виталина Игоревна</t>
  </si>
  <si>
    <t>Гуденко Александр Сергеевич</t>
  </si>
  <si>
    <t>Данилин Вадим Ильич</t>
  </si>
  <si>
    <t>Егоров Никита Сергеевич</t>
  </si>
  <si>
    <t>Егорова Екатерина Александровна</t>
  </si>
  <si>
    <t>Епифанова Ксения Андреевна</t>
  </si>
  <si>
    <t>Карпова Анастасия Евгеньевна</t>
  </si>
  <si>
    <t>Киселев Даниил Федорович</t>
  </si>
  <si>
    <t>Краснов Артемий Дмитриевич</t>
  </si>
  <si>
    <t>Курочкина Виктория Николаевна</t>
  </si>
  <si>
    <t>Осина Екатерина Дмитриевна</t>
  </si>
  <si>
    <t>Бугаев Радион</t>
  </si>
  <si>
    <t>Пылаева  Полина Максимовна</t>
  </si>
  <si>
    <t>Рятте Валерия Александровна</t>
  </si>
  <si>
    <t>Салунина Алевтина Андреевна</t>
  </si>
  <si>
    <t>Смирнова Юлия Романовна</t>
  </si>
  <si>
    <t>Станчуков Егор Игоревич</t>
  </si>
  <si>
    <t>Сухацкая Алина Дмитриевна</t>
  </si>
  <si>
    <t>Сухацкая Полина Дмитриевна</t>
  </si>
  <si>
    <t xml:space="preserve">Тарасов Николай Артёмович </t>
  </si>
  <si>
    <t>Тимофеев Кирилл Денисович</t>
  </si>
  <si>
    <t xml:space="preserve">Харитонов Илья Сергеевич </t>
  </si>
  <si>
    <t>Чадова Полина Владимировна</t>
  </si>
  <si>
    <t>Федоров Никита</t>
  </si>
  <si>
    <t>Зазуляк Валерия Руслановна</t>
  </si>
  <si>
    <t>25 апреля 2024</t>
  </si>
  <si>
    <t>4А</t>
  </si>
  <si>
    <t>7В</t>
  </si>
  <si>
    <t>Алексеева Ирина Александровна</t>
  </si>
  <si>
    <t>Валов Александр Александрович</t>
  </si>
  <si>
    <t>Золотов Кирилл Андреевич</t>
  </si>
  <si>
    <t>Бобоева Сабрина Наимоновна</t>
  </si>
  <si>
    <t>Метелёва Любовь Алексеевна</t>
  </si>
  <si>
    <t>Никитенко Андрей Даниилович</t>
  </si>
  <si>
    <t>Боровкова Ева Николаевна</t>
  </si>
  <si>
    <t>Тараканов Даниил Андреевич</t>
  </si>
  <si>
    <t>Хайитова Вазира Шукрилловна</t>
  </si>
  <si>
    <t>Петров Кирилл Владимирович</t>
  </si>
  <si>
    <t>Худяков Дмитрий Григорьевич</t>
  </si>
  <si>
    <t>5Б</t>
  </si>
  <si>
    <t>Скуматова И.С.</t>
  </si>
  <si>
    <t>Азизов Назар Евгеньевич</t>
  </si>
  <si>
    <t>Биленчук Марьяна Артёмовна</t>
  </si>
  <si>
    <t>Васильев Иван Евгеньевич</t>
  </si>
  <si>
    <t xml:space="preserve">Волков Артем Сергеевич </t>
  </si>
  <si>
    <t>Герасимов Андрей Дмитриевич</t>
  </si>
  <si>
    <t>Егоров Глеб Вячеславович</t>
  </si>
  <si>
    <t>Емелина Ангелина Сергеевна</t>
  </si>
  <si>
    <t>Зайцев Кирилл Максимович</t>
  </si>
  <si>
    <t>Ильина Елизавета Андреевна</t>
  </si>
  <si>
    <t>Касимова Ульяна Олеговна</t>
  </si>
  <si>
    <t>Кондратьев Егор Павлович</t>
  </si>
  <si>
    <t>Костюченко Варвара Вячеславовна</t>
  </si>
  <si>
    <t>Кругликов Денис Павлович</t>
  </si>
  <si>
    <t>Лебедева Лилия Павловна</t>
  </si>
  <si>
    <t>Новикова Анастасия Сергеевна</t>
  </si>
  <si>
    <t>Плотникова Милана Юрьевна</t>
  </si>
  <si>
    <t>Пылаев Дмитрий Максимович</t>
  </si>
  <si>
    <t>Самуйлов Даниил Алексеевич</t>
  </si>
  <si>
    <t>Сёмин Максим Константинович</t>
  </si>
  <si>
    <t>Осин Юрий Дмитриевич</t>
  </si>
  <si>
    <t>Петров Михаил Алексеевич</t>
  </si>
  <si>
    <t>Таютина Карина Антоновна</t>
  </si>
  <si>
    <t>Уткин Дмитрий Александрович</t>
  </si>
  <si>
    <t>Фёдорова Виктория Вячеславовна</t>
  </si>
  <si>
    <t>Хамидулин Дмитрий Дмитриевич</t>
  </si>
  <si>
    <t>Яковлева Дарья Ильинична</t>
  </si>
  <si>
    <t>Яковлева Ульяна Евгеньевна</t>
  </si>
  <si>
    <t>5А</t>
  </si>
  <si>
    <t>Красов К.А.</t>
  </si>
  <si>
    <t>Богданов Алексей Алексеевич</t>
  </si>
  <si>
    <t>3А</t>
  </si>
  <si>
    <t>Кудряшова Н.А.</t>
  </si>
  <si>
    <t>Антонов Матвей Александрович</t>
  </si>
  <si>
    <t>Аристов Вячеслав Станиславович</t>
  </si>
  <si>
    <t>Вершеденко Арсений Игоревич</t>
  </si>
  <si>
    <t>Гоибова Малика Бобоназаровна</t>
  </si>
  <si>
    <t>Горинова Виктория Владимировна</t>
  </si>
  <si>
    <t>Дьяченко Егор Николаевич</t>
  </si>
  <si>
    <t>Жукова Анна Максимовна</t>
  </si>
  <si>
    <t>Иванова Александра Ивановна</t>
  </si>
  <si>
    <t>Калинин Дмитрий Александрович</t>
  </si>
  <si>
    <t>Клименко Иван Васильевич</t>
  </si>
  <si>
    <t>Кобина Дарья Сергеевна</t>
  </si>
  <si>
    <t>Ковалева Анастасия Максимовна</t>
  </si>
  <si>
    <t>Коньков Леонид Максимович</t>
  </si>
  <si>
    <t xml:space="preserve">Король Анна Владиславовна                                                    </t>
  </si>
  <si>
    <t>Креусова Ирина Сергеевна</t>
  </si>
  <si>
    <t>Курочкин Григорий Алексеевич</t>
  </si>
  <si>
    <t>Ларионова Вероника Дмитриевна</t>
  </si>
  <si>
    <t>Лунев Вадим Сергеевич</t>
  </si>
  <si>
    <t>Мамедова Зарина  Шукрилловна</t>
  </si>
  <si>
    <t>Михайлова Виктория  Кирилловна</t>
  </si>
  <si>
    <t>Назаров Никита Денисович</t>
  </si>
  <si>
    <t>Падорин Павел Алексеевич</t>
  </si>
  <si>
    <t>Сорокин Степан Станиславович</t>
  </si>
  <si>
    <t>Феофанова Анастасия Павловна</t>
  </si>
  <si>
    <t>Хаева Мария Евгеньевна</t>
  </si>
  <si>
    <t>Царева Вилена Константиновна</t>
  </si>
  <si>
    <t>Калинина Александра</t>
  </si>
  <si>
    <t>17.02.2014г.</t>
  </si>
  <si>
    <t>Айвазян Артем Весмирович</t>
  </si>
  <si>
    <t xml:space="preserve">Айвазян Виктория Севановна </t>
  </si>
  <si>
    <t>Волков Иван Андреевич</t>
  </si>
  <si>
    <t>Гелис Олеся Владимировна</t>
  </si>
  <si>
    <t>Дьяченко Давид Николаевич</t>
  </si>
  <si>
    <t>Егорова Полина Сергеевна</t>
  </si>
  <si>
    <t>Ефимова Дарья Романовна</t>
  </si>
  <si>
    <t>Иванов Давид Алексеевич</t>
  </si>
  <si>
    <t>Иванова Полина Дмитриевна</t>
  </si>
  <si>
    <t>Карпов Алексей Евгеньевич</t>
  </si>
  <si>
    <t>Мельникова Дарья Андреевна</t>
  </si>
  <si>
    <t>Москаленко Матвей Русланович</t>
  </si>
  <si>
    <t>Петров Артём Максимович</t>
  </si>
  <si>
    <t>Петров Алексей Витальевич </t>
  </si>
  <si>
    <t>Петрова Арина Витальевна</t>
  </si>
  <si>
    <t>Рыбникова Ангелина Игоревна</t>
  </si>
  <si>
    <t>Садков Максим Романович</t>
  </si>
  <si>
    <t>Самуйлова Екатерина Сергеевна</t>
  </si>
  <si>
    <t>Самуйлова Наталья Ильинична</t>
  </si>
  <si>
    <t>Субботин Андрей Михайлович</t>
  </si>
  <si>
    <t>Тарасова Елизавета Игоревна</t>
  </si>
  <si>
    <t xml:space="preserve">Уткин Дмитрий Сергеевич </t>
  </si>
  <si>
    <t>Фёдорова Валерия Дмитриевна</t>
  </si>
  <si>
    <t>Хаева Дарья Евгеньевна</t>
  </si>
  <si>
    <t>Химова Елизавета Александровна</t>
  </si>
  <si>
    <t xml:space="preserve">Щевьев Николай Алексеевич. </t>
  </si>
  <si>
    <t>Запрометова Евдокия Викторовна</t>
  </si>
  <si>
    <t>12.07.2013подг.</t>
  </si>
  <si>
    <t>НиконоВ Даниил</t>
  </si>
  <si>
    <t>4Б</t>
  </si>
  <si>
    <t>23. апреля</t>
  </si>
  <si>
    <t>Самыгина Л.О.</t>
  </si>
  <si>
    <t>2А</t>
  </si>
  <si>
    <t>Москвина В.А.</t>
  </si>
  <si>
    <t>Андреева Ксения Андреевна</t>
  </si>
  <si>
    <t>Алексеев Илья Денисович</t>
  </si>
  <si>
    <t>Егорова Варвара Ивановна</t>
  </si>
  <si>
    <t>Будин Данила Алексеевич</t>
  </si>
  <si>
    <t>Егоров Евгений Александрович</t>
  </si>
  <si>
    <t>Киреева Полина Романовна</t>
  </si>
  <si>
    <t>Куприянов Григорий Петрович</t>
  </si>
  <si>
    <t>Максимов Илья Константинович</t>
  </si>
  <si>
    <t>Кириллова Виктория Игоревна</t>
  </si>
  <si>
    <t>Ларионова Анжелика Дмитриевна</t>
  </si>
  <si>
    <t>Матюшкин Егор Вячеславович</t>
  </si>
  <si>
    <t>Петров Даниил Святославович</t>
  </si>
  <si>
    <t>Мажорова Варвара Дмитриевна</t>
  </si>
  <si>
    <t>Платонов Михаил Игоревич</t>
  </si>
  <si>
    <t>Рыбников Вишан Ярмашович</t>
  </si>
  <si>
    <t>Сапожников Алексей Алексеевич</t>
  </si>
  <si>
    <t>Сулин Дмитрий Александрович</t>
  </si>
  <si>
    <t>Миронова София Вячеславовна</t>
  </si>
  <si>
    <t>Рыжикова Мария Владимировна</t>
  </si>
  <si>
    <t>Осина Полина Павловна</t>
  </si>
  <si>
    <t>Михайлова Алёна Ивановна</t>
  </si>
  <si>
    <t>Москаленко Марина Руслановна</t>
  </si>
  <si>
    <t>Москаленко Мария Руслановна</t>
  </si>
  <si>
    <t>Никуленкова Элина Сергеевна</t>
  </si>
  <si>
    <t>Якимов Артём Иванович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</si>
</sst>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/yy"/>
    <numFmt numFmtId="171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2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2" fillId="0" borderId="0" xfId="56" applyFont="1" applyAlignment="1">
      <alignment/>
    </xf>
    <xf numFmtId="9" fontId="2" fillId="0" borderId="0" xfId="56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2" borderId="18" xfId="0" applyFont="1" applyFill="1" applyBorder="1" applyAlignment="1">
      <alignment/>
    </xf>
    <xf numFmtId="165" fontId="3" fillId="32" borderId="18" xfId="0" applyNumberFormat="1" applyFont="1" applyFill="1" applyBorder="1" applyAlignment="1">
      <alignment/>
    </xf>
    <xf numFmtId="14" fontId="5" fillId="33" borderId="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9" fontId="2" fillId="0" borderId="0" xfId="56" applyFont="1" applyBorder="1" applyAlignment="1">
      <alignment/>
    </xf>
    <xf numFmtId="9" fontId="2" fillId="0" borderId="10" xfId="56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14" fontId="4" fillId="0" borderId="20" xfId="0" applyNumberFormat="1" applyFont="1" applyBorder="1" applyAlignment="1">
      <alignment vertical="top" wrapText="1"/>
    </xf>
    <xf numFmtId="14" fontId="4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4" fontId="4" fillId="0" borderId="23" xfId="0" applyNumberFormat="1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14" fontId="4" fillId="0" borderId="25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4" fillId="0" borderId="26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14" fontId="4" fillId="0" borderId="25" xfId="0" applyNumberFormat="1" applyFont="1" applyBorder="1" applyAlignment="1">
      <alignment wrapText="1"/>
    </xf>
    <xf numFmtId="165" fontId="3" fillId="32" borderId="18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8" fillId="0" borderId="0" xfId="0" applyFont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/>
    </xf>
    <xf numFmtId="1" fontId="5" fillId="33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1" fontId="5" fillId="33" borderId="12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2" fontId="9" fillId="0" borderId="26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9" fontId="2" fillId="0" borderId="0" xfId="57" applyFont="1" applyAlignment="1">
      <alignment/>
    </xf>
    <xf numFmtId="9" fontId="2" fillId="0" borderId="0" xfId="57" applyFont="1" applyAlignment="1">
      <alignment horizontal="center"/>
    </xf>
    <xf numFmtId="9" fontId="2" fillId="0" borderId="10" xfId="57" applyNumberFormat="1" applyFont="1" applyBorder="1" applyAlignment="1">
      <alignment/>
    </xf>
    <xf numFmtId="9" fontId="2" fillId="0" borderId="0" xfId="57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10" fillId="0" borderId="26" xfId="0" applyFont="1" applyBorder="1" applyAlignment="1">
      <alignment horizontal="center" wrapText="1"/>
    </xf>
    <xf numFmtId="14" fontId="2" fillId="0" borderId="0" xfId="0" applyNumberFormat="1" applyFont="1" applyAlignment="1">
      <alignment/>
    </xf>
    <xf numFmtId="0" fontId="5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9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14" fontId="4" fillId="0" borderId="27" xfId="0" applyNumberFormat="1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14" fontId="4" fillId="0" borderId="28" xfId="0" applyNumberFormat="1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26" xfId="0" applyFont="1" applyBorder="1" applyAlignment="1">
      <alignment/>
    </xf>
    <xf numFmtId="9" fontId="2" fillId="0" borderId="0" xfId="56" applyFont="1" applyFill="1" applyBorder="1" applyAlignment="1" applyProtection="1">
      <alignment/>
      <protection/>
    </xf>
    <xf numFmtId="9" fontId="2" fillId="0" borderId="0" xfId="56" applyFont="1" applyFill="1" applyBorder="1" applyAlignment="1" applyProtection="1">
      <alignment horizontal="center"/>
      <protection/>
    </xf>
    <xf numFmtId="9" fontId="2" fillId="0" borderId="26" xfId="56" applyNumberFormat="1" applyFont="1" applyFill="1" applyBorder="1" applyAlignment="1" applyProtection="1">
      <alignment/>
      <protection/>
    </xf>
    <xf numFmtId="0" fontId="3" fillId="37" borderId="26" xfId="0" applyFont="1" applyFill="1" applyBorder="1" applyAlignment="1">
      <alignment/>
    </xf>
    <xf numFmtId="0" fontId="11" fillId="0" borderId="20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14" fontId="11" fillId="0" borderId="23" xfId="0" applyNumberFormat="1" applyFont="1" applyBorder="1" applyAlignment="1">
      <alignment vertical="top" wrapText="1"/>
    </xf>
    <xf numFmtId="1" fontId="3" fillId="37" borderId="29" xfId="0" applyNumberFormat="1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4" fontId="11" fillId="0" borderId="25" xfId="0" applyNumberFormat="1" applyFont="1" applyBorder="1" applyAlignment="1">
      <alignment vertical="top" wrapText="1"/>
    </xf>
    <xf numFmtId="0" fontId="3" fillId="37" borderId="3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37" borderId="29" xfId="0" applyFont="1" applyFill="1" applyBorder="1" applyAlignment="1">
      <alignment/>
    </xf>
    <xf numFmtId="0" fontId="11" fillId="0" borderId="21" xfId="0" applyFont="1" applyBorder="1" applyAlignment="1">
      <alignment wrapText="1"/>
    </xf>
    <xf numFmtId="14" fontId="11" fillId="0" borderId="25" xfId="0" applyNumberFormat="1" applyFont="1" applyBorder="1" applyAlignment="1">
      <alignment wrapText="1"/>
    </xf>
    <xf numFmtId="0" fontId="3" fillId="37" borderId="32" xfId="0" applyFont="1" applyFill="1" applyBorder="1" applyAlignment="1">
      <alignment horizontal="left" vertical="top" wrapText="1"/>
    </xf>
    <xf numFmtId="165" fontId="3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14" fontId="13" fillId="0" borderId="23" xfId="0" applyNumberFormat="1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top" wrapText="1"/>
    </xf>
    <xf numFmtId="14" fontId="13" fillId="0" borderId="25" xfId="0" applyNumberFormat="1" applyFont="1" applyBorder="1" applyAlignment="1">
      <alignment horizontal="justify" vertical="top" wrapText="1"/>
    </xf>
    <xf numFmtId="0" fontId="1" fillId="37" borderId="32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/>
    </xf>
    <xf numFmtId="0" fontId="8" fillId="0" borderId="20" xfId="0" applyFont="1" applyBorder="1" applyAlignment="1">
      <alignment horizontal="justify" vertical="top" wrapText="1"/>
    </xf>
    <xf numFmtId="14" fontId="4" fillId="0" borderId="23" xfId="0" applyNumberFormat="1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14" fontId="4" fillId="0" borderId="25" xfId="0" applyNumberFormat="1" applyFont="1" applyBorder="1" applyAlignment="1">
      <alignment horizontal="justify" vertical="top" wrapText="1"/>
    </xf>
    <xf numFmtId="0" fontId="4" fillId="37" borderId="33" xfId="0" applyFont="1" applyFill="1" applyBorder="1" applyAlignment="1">
      <alignment/>
    </xf>
    <xf numFmtId="9" fontId="2" fillId="0" borderId="0" xfId="57" applyFont="1" applyFill="1" applyBorder="1" applyAlignment="1" applyProtection="1">
      <alignment/>
      <protection/>
    </xf>
    <xf numFmtId="9" fontId="2" fillId="0" borderId="0" xfId="57" applyFont="1" applyFill="1" applyBorder="1" applyAlignment="1" applyProtection="1">
      <alignment horizontal="center"/>
      <protection/>
    </xf>
    <xf numFmtId="9" fontId="2" fillId="0" borderId="26" xfId="57" applyNumberFormat="1" applyFont="1" applyFill="1" applyBorder="1" applyAlignment="1" applyProtection="1">
      <alignment/>
      <protection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14" fontId="2" fillId="0" borderId="25" xfId="0" applyNumberFormat="1" applyFont="1" applyBorder="1" applyAlignment="1">
      <alignment vertical="top" wrapText="1"/>
    </xf>
    <xf numFmtId="0" fontId="2" fillId="0" borderId="21" xfId="0" applyFont="1" applyBorder="1" applyAlignment="1">
      <alignment horizontal="justify" vertical="top" wrapText="1"/>
    </xf>
    <xf numFmtId="14" fontId="2" fillId="0" borderId="25" xfId="0" applyNumberFormat="1" applyFont="1" applyBorder="1" applyAlignment="1">
      <alignment horizontal="justify" vertical="top" wrapText="1"/>
    </xf>
    <xf numFmtId="0" fontId="2" fillId="32" borderId="0" xfId="0" applyFont="1" applyFill="1" applyAlignment="1">
      <alignment/>
    </xf>
    <xf numFmtId="9" fontId="2" fillId="0" borderId="10" xfId="57" applyFont="1" applyBorder="1" applyAlignment="1">
      <alignment/>
    </xf>
    <xf numFmtId="0" fontId="2" fillId="0" borderId="22" xfId="0" applyFont="1" applyBorder="1" applyAlignment="1">
      <alignment vertical="top" wrapText="1"/>
    </xf>
    <xf numFmtId="14" fontId="2" fillId="0" borderId="23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4" fontId="2" fillId="0" borderId="20" xfId="0" applyNumberFormat="1" applyFont="1" applyBorder="1" applyAlignment="1">
      <alignment vertical="top" wrapText="1"/>
    </xf>
    <xf numFmtId="14" fontId="2" fillId="0" borderId="2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48" fillId="0" borderId="34" xfId="0" applyFont="1" applyBorder="1" applyAlignment="1">
      <alignment vertical="center" wrapText="1"/>
    </xf>
    <xf numFmtId="0" fontId="48" fillId="0" borderId="35" xfId="0" applyFont="1" applyBorder="1" applyAlignment="1">
      <alignment horizontal="center" vertical="center" wrapText="1"/>
    </xf>
    <xf numFmtId="14" fontId="48" fillId="0" borderId="36" xfId="0" applyNumberFormat="1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48" fillId="0" borderId="38" xfId="0" applyFont="1" applyBorder="1" applyAlignment="1">
      <alignment horizontal="center" vertical="center" wrapText="1"/>
    </xf>
    <xf numFmtId="14" fontId="49" fillId="0" borderId="39" xfId="0" applyNumberFormat="1" applyFont="1" applyBorder="1" applyAlignment="1">
      <alignment vertical="center" wrapText="1"/>
    </xf>
    <xf numFmtId="14" fontId="48" fillId="0" borderId="39" xfId="0" applyNumberFormat="1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14" fontId="14" fillId="0" borderId="39" xfId="0" applyNumberFormat="1" applyFont="1" applyBorder="1" applyAlignment="1">
      <alignment vertical="center" wrapText="1"/>
    </xf>
    <xf numFmtId="0" fontId="49" fillId="34" borderId="37" xfId="0" applyFont="1" applyFill="1" applyBorder="1" applyAlignment="1">
      <alignment vertical="center" wrapText="1"/>
    </xf>
    <xf numFmtId="0" fontId="48" fillId="34" borderId="38" xfId="0" applyFont="1" applyFill="1" applyBorder="1" applyAlignment="1">
      <alignment horizontal="center" vertical="center" wrapText="1"/>
    </xf>
    <xf numFmtId="14" fontId="49" fillId="34" borderId="39" xfId="0" applyNumberFormat="1" applyFont="1" applyFill="1" applyBorder="1" applyAlignment="1">
      <alignment vertical="center" wrapText="1"/>
    </xf>
    <xf numFmtId="14" fontId="31" fillId="0" borderId="39" xfId="0" applyNumberFormat="1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37" borderId="26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1">
      <selection activeCell="D10" sqref="D10:D11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2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2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576</v>
      </c>
      <c r="D4" s="45"/>
      <c r="E4" s="45"/>
      <c r="G4" s="7" t="s">
        <v>3</v>
      </c>
      <c r="H4" s="1"/>
      <c r="I4" s="45"/>
      <c r="J4" s="198" t="s">
        <v>181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 t="s">
        <v>575</v>
      </c>
      <c r="D5" s="1"/>
      <c r="E5" s="45"/>
      <c r="F5" s="1"/>
      <c r="G5" s="10" t="s">
        <v>5</v>
      </c>
      <c r="H5" s="1"/>
      <c r="I5" s="1"/>
      <c r="J5" s="1"/>
      <c r="K5" s="1" t="s">
        <v>174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27</v>
      </c>
      <c r="H6" s="1" t="s">
        <v>7</v>
      </c>
      <c r="I6" s="1"/>
      <c r="J6" s="1"/>
      <c r="K6" s="1"/>
      <c r="L6" s="1"/>
      <c r="M6" s="1"/>
      <c r="N6" s="1"/>
      <c r="O6" s="11">
        <v>2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29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f>H8/D7</f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6.25" thickBot="1">
      <c r="A12" s="14">
        <v>1</v>
      </c>
      <c r="B12" s="52" t="s">
        <v>31</v>
      </c>
      <c r="C12" s="63" t="s">
        <v>167</v>
      </c>
      <c r="D12" s="60">
        <v>41422</v>
      </c>
      <c r="E12" s="16" t="s">
        <v>157</v>
      </c>
      <c r="F12" s="18">
        <v>163</v>
      </c>
      <c r="G12" s="14">
        <v>43</v>
      </c>
      <c r="H12" s="14">
        <v>26</v>
      </c>
      <c r="I12" s="14">
        <v>47</v>
      </c>
      <c r="J12" s="14">
        <v>5</v>
      </c>
      <c r="K12" s="14">
        <v>13</v>
      </c>
      <c r="L12" s="16">
        <v>10</v>
      </c>
      <c r="M12" s="16">
        <v>20</v>
      </c>
      <c r="N12" s="14"/>
      <c r="O12" s="14"/>
      <c r="P12" s="106">
        <v>5.8</v>
      </c>
      <c r="Q12" s="106">
        <v>40</v>
      </c>
      <c r="R12" s="106">
        <v>5.01</v>
      </c>
      <c r="S12" s="106">
        <v>31</v>
      </c>
      <c r="T12" s="14">
        <f>G12+I12+K12+M12+O12+Q12+S12</f>
        <v>194</v>
      </c>
    </row>
    <row r="13" spans="1:20" ht="26.25" thickBot="1">
      <c r="A13" s="14">
        <f aca="true" t="shared" si="0" ref="A13:A46">A12+1</f>
        <v>2</v>
      </c>
      <c r="B13" s="51" t="s">
        <v>32</v>
      </c>
      <c r="C13" s="64" t="s">
        <v>155</v>
      </c>
      <c r="D13" s="62">
        <v>41340</v>
      </c>
      <c r="E13" s="16" t="s">
        <v>157</v>
      </c>
      <c r="F13" s="19">
        <v>152</v>
      </c>
      <c r="G13" s="20">
        <v>16</v>
      </c>
      <c r="H13" s="20">
        <v>26</v>
      </c>
      <c r="I13" s="20">
        <v>41</v>
      </c>
      <c r="J13" s="20">
        <v>13</v>
      </c>
      <c r="K13" s="20">
        <v>57</v>
      </c>
      <c r="L13" s="21"/>
      <c r="M13" s="21"/>
      <c r="N13" s="20">
        <v>10</v>
      </c>
      <c r="O13" s="20">
        <v>54</v>
      </c>
      <c r="P13" s="106">
        <v>5.6</v>
      </c>
      <c r="Q13" s="106">
        <v>50</v>
      </c>
      <c r="R13" s="106">
        <v>5.01</v>
      </c>
      <c r="S13" s="106">
        <v>26</v>
      </c>
      <c r="T13" s="14">
        <f aca="true" t="shared" si="1" ref="T13:T46">G13+I13+K13+M13+O13+Q13+S13</f>
        <v>244</v>
      </c>
    </row>
    <row r="14" spans="1:20" ht="26.25" thickBot="1">
      <c r="A14" s="14">
        <f t="shared" si="0"/>
        <v>3</v>
      </c>
      <c r="B14" s="51" t="s">
        <v>33</v>
      </c>
      <c r="C14" s="61" t="s">
        <v>167</v>
      </c>
      <c r="D14" s="62">
        <v>40916</v>
      </c>
      <c r="E14" s="16" t="s">
        <v>157</v>
      </c>
      <c r="F14" s="16">
        <v>127</v>
      </c>
      <c r="G14" s="16">
        <v>13</v>
      </c>
      <c r="H14" s="16">
        <v>26</v>
      </c>
      <c r="I14" s="16">
        <v>47</v>
      </c>
      <c r="J14" s="14">
        <v>1</v>
      </c>
      <c r="K14" s="14">
        <v>5</v>
      </c>
      <c r="L14" s="16">
        <v>4</v>
      </c>
      <c r="M14" s="16">
        <v>8</v>
      </c>
      <c r="N14" s="14"/>
      <c r="O14" s="14"/>
      <c r="P14" s="106">
        <v>6.4</v>
      </c>
      <c r="Q14" s="106">
        <v>17</v>
      </c>
      <c r="R14" s="107">
        <v>5.55</v>
      </c>
      <c r="S14" s="108">
        <v>16</v>
      </c>
      <c r="T14" s="14">
        <f t="shared" si="1"/>
        <v>106</v>
      </c>
    </row>
    <row r="15" spans="1:20" ht="26.25" thickBot="1">
      <c r="A15" s="14">
        <f t="shared" si="0"/>
        <v>4</v>
      </c>
      <c r="B15" s="51" t="s">
        <v>34</v>
      </c>
      <c r="C15" s="64" t="s">
        <v>155</v>
      </c>
      <c r="D15" s="62">
        <v>41364</v>
      </c>
      <c r="E15" s="16" t="s">
        <v>157</v>
      </c>
      <c r="F15" s="22">
        <v>153</v>
      </c>
      <c r="G15" s="14">
        <v>26</v>
      </c>
      <c r="H15" s="14">
        <v>28</v>
      </c>
      <c r="I15" s="14">
        <v>45</v>
      </c>
      <c r="J15" s="14">
        <v>1</v>
      </c>
      <c r="K15" s="14">
        <v>12</v>
      </c>
      <c r="L15" s="16"/>
      <c r="M15" s="16"/>
      <c r="N15" s="14">
        <v>0</v>
      </c>
      <c r="O15" s="14">
        <v>0</v>
      </c>
      <c r="P15" s="107">
        <v>5.6</v>
      </c>
      <c r="Q15" s="109">
        <v>50</v>
      </c>
      <c r="R15" s="107">
        <v>5.22</v>
      </c>
      <c r="S15" s="109">
        <v>18</v>
      </c>
      <c r="T15" s="14">
        <f t="shared" si="1"/>
        <v>151</v>
      </c>
    </row>
    <row r="16" spans="1:20" ht="26.25" thickBot="1">
      <c r="A16" s="14">
        <f t="shared" si="0"/>
        <v>5</v>
      </c>
      <c r="B16" s="51" t="s">
        <v>35</v>
      </c>
      <c r="C16" s="64" t="s">
        <v>155</v>
      </c>
      <c r="D16" s="62">
        <v>41463</v>
      </c>
      <c r="E16" s="16" t="s">
        <v>158</v>
      </c>
      <c r="F16" s="22">
        <v>120</v>
      </c>
      <c r="G16" s="14">
        <v>8</v>
      </c>
      <c r="H16" s="14">
        <v>27</v>
      </c>
      <c r="I16" s="14">
        <v>43</v>
      </c>
      <c r="J16" s="14">
        <v>5</v>
      </c>
      <c r="K16" s="14">
        <v>24</v>
      </c>
      <c r="L16" s="16"/>
      <c r="M16" s="16"/>
      <c r="N16" s="14">
        <v>0</v>
      </c>
      <c r="O16" s="14">
        <v>0</v>
      </c>
      <c r="P16" s="110">
        <v>6</v>
      </c>
      <c r="Q16" s="110">
        <v>35</v>
      </c>
      <c r="R16" s="111">
        <v>5.07</v>
      </c>
      <c r="S16" s="69">
        <v>26</v>
      </c>
      <c r="T16" s="14">
        <f t="shared" si="1"/>
        <v>136</v>
      </c>
    </row>
    <row r="17" spans="1:20" ht="26.25" thickBot="1">
      <c r="A17" s="14">
        <f t="shared" si="0"/>
        <v>6</v>
      </c>
      <c r="B17" s="51" t="s">
        <v>36</v>
      </c>
      <c r="C17" s="64" t="s">
        <v>167</v>
      </c>
      <c r="D17" s="62">
        <v>41309</v>
      </c>
      <c r="E17" s="16" t="s">
        <v>157</v>
      </c>
      <c r="F17" s="22">
        <v>159</v>
      </c>
      <c r="G17" s="14">
        <v>29</v>
      </c>
      <c r="H17" s="14">
        <v>25</v>
      </c>
      <c r="I17" s="14">
        <v>44</v>
      </c>
      <c r="J17" s="14">
        <v>21</v>
      </c>
      <c r="K17" s="14">
        <v>59</v>
      </c>
      <c r="L17" s="16">
        <v>8</v>
      </c>
      <c r="M17" s="16">
        <v>16</v>
      </c>
      <c r="N17" s="14"/>
      <c r="O17" s="14"/>
      <c r="P17" s="112">
        <v>5.8</v>
      </c>
      <c r="Q17" s="113">
        <v>40</v>
      </c>
      <c r="R17" s="112">
        <v>5.13</v>
      </c>
      <c r="S17" s="113">
        <v>34</v>
      </c>
      <c r="T17" s="14">
        <f t="shared" si="1"/>
        <v>222</v>
      </c>
    </row>
    <row r="18" spans="1:20" ht="26.25" thickBot="1">
      <c r="A18" s="14">
        <f t="shared" si="0"/>
        <v>7</v>
      </c>
      <c r="B18" s="51" t="s">
        <v>37</v>
      </c>
      <c r="C18" s="61" t="s">
        <v>155</v>
      </c>
      <c r="D18" s="62">
        <v>41200</v>
      </c>
      <c r="E18" s="16" t="s">
        <v>157</v>
      </c>
      <c r="F18" s="18">
        <v>146</v>
      </c>
      <c r="G18" s="14">
        <v>23</v>
      </c>
      <c r="H18" s="14">
        <v>29</v>
      </c>
      <c r="I18" s="14">
        <v>47</v>
      </c>
      <c r="J18" s="14">
        <v>10</v>
      </c>
      <c r="K18" s="14">
        <v>42</v>
      </c>
      <c r="L18" s="16"/>
      <c r="M18" s="16"/>
      <c r="N18" s="14">
        <v>5</v>
      </c>
      <c r="O18" s="14">
        <v>29</v>
      </c>
      <c r="P18" s="112">
        <v>6</v>
      </c>
      <c r="Q18" s="113">
        <v>46</v>
      </c>
      <c r="R18" s="112">
        <v>5.21</v>
      </c>
      <c r="S18" s="113">
        <v>31</v>
      </c>
      <c r="T18" s="14">
        <f t="shared" si="1"/>
        <v>218</v>
      </c>
    </row>
    <row r="19" spans="1:20" ht="26.25" thickBot="1">
      <c r="A19" s="14">
        <f t="shared" si="0"/>
        <v>8</v>
      </c>
      <c r="B19" s="51" t="s">
        <v>38</v>
      </c>
      <c r="C19" s="64" t="s">
        <v>155</v>
      </c>
      <c r="D19" s="62">
        <v>41191</v>
      </c>
      <c r="E19" s="16" t="s">
        <v>157</v>
      </c>
      <c r="F19" s="18">
        <v>194</v>
      </c>
      <c r="G19" s="14">
        <v>44</v>
      </c>
      <c r="H19" s="14">
        <v>33</v>
      </c>
      <c r="I19" s="14">
        <v>56</v>
      </c>
      <c r="J19" s="14">
        <v>5</v>
      </c>
      <c r="K19" s="14">
        <v>24</v>
      </c>
      <c r="L19" s="16"/>
      <c r="M19" s="16"/>
      <c r="N19" s="14">
        <v>15</v>
      </c>
      <c r="O19" s="14">
        <v>65</v>
      </c>
      <c r="P19" s="14">
        <v>5.3</v>
      </c>
      <c r="Q19" s="14">
        <v>50</v>
      </c>
      <c r="R19" s="14">
        <v>4.4</v>
      </c>
      <c r="S19" s="14">
        <v>30</v>
      </c>
      <c r="T19" s="14">
        <f t="shared" si="1"/>
        <v>269</v>
      </c>
    </row>
    <row r="20" spans="1:20" ht="26.25" thickBot="1">
      <c r="A20" s="14">
        <f t="shared" si="0"/>
        <v>9</v>
      </c>
      <c r="B20" s="53" t="s">
        <v>39</v>
      </c>
      <c r="C20" s="64" t="s">
        <v>167</v>
      </c>
      <c r="D20" s="62">
        <v>41634</v>
      </c>
      <c r="E20" s="16" t="s">
        <v>157</v>
      </c>
      <c r="F20" s="18">
        <v>150</v>
      </c>
      <c r="G20" s="14">
        <v>30</v>
      </c>
      <c r="H20" s="14">
        <v>26</v>
      </c>
      <c r="I20" s="14">
        <v>56</v>
      </c>
      <c r="J20" s="14">
        <v>7</v>
      </c>
      <c r="K20" s="14">
        <v>26</v>
      </c>
      <c r="L20" s="16">
        <v>4</v>
      </c>
      <c r="M20" s="16">
        <v>14</v>
      </c>
      <c r="N20" s="14"/>
      <c r="O20" s="14"/>
      <c r="P20" s="110">
        <v>5.8</v>
      </c>
      <c r="Q20" s="110">
        <v>53</v>
      </c>
      <c r="R20" s="111">
        <v>5.01</v>
      </c>
      <c r="S20" s="69">
        <v>39</v>
      </c>
      <c r="T20" s="14">
        <f t="shared" si="1"/>
        <v>218</v>
      </c>
    </row>
    <row r="21" spans="1:20" ht="26.25" thickBot="1">
      <c r="A21" s="14">
        <f t="shared" si="0"/>
        <v>10</v>
      </c>
      <c r="B21" s="51" t="s">
        <v>40</v>
      </c>
      <c r="C21" s="64" t="s">
        <v>167</v>
      </c>
      <c r="D21" s="62">
        <v>41437</v>
      </c>
      <c r="E21" s="16" t="s">
        <v>157</v>
      </c>
      <c r="F21" s="18">
        <v>158</v>
      </c>
      <c r="G21" s="14">
        <v>29</v>
      </c>
      <c r="H21" s="14">
        <v>24</v>
      </c>
      <c r="I21" s="14">
        <v>42</v>
      </c>
      <c r="J21" s="14">
        <v>5</v>
      </c>
      <c r="K21" s="14">
        <v>13</v>
      </c>
      <c r="L21" s="16">
        <v>10</v>
      </c>
      <c r="M21" s="16">
        <v>20</v>
      </c>
      <c r="N21" s="14"/>
      <c r="O21" s="14"/>
      <c r="P21" s="113">
        <v>5.8</v>
      </c>
      <c r="Q21" s="113">
        <v>53</v>
      </c>
      <c r="R21" s="113">
        <v>5.36</v>
      </c>
      <c r="S21" s="113">
        <v>27</v>
      </c>
      <c r="T21" s="14">
        <f t="shared" si="1"/>
        <v>184</v>
      </c>
    </row>
    <row r="22" spans="1:20" ht="26.25" thickBot="1">
      <c r="A22" s="14">
        <f t="shared" si="0"/>
        <v>11</v>
      </c>
      <c r="B22" s="51" t="s">
        <v>41</v>
      </c>
      <c r="C22" s="64" t="s">
        <v>155</v>
      </c>
      <c r="D22" s="62">
        <v>41631</v>
      </c>
      <c r="E22" s="16" t="s">
        <v>157</v>
      </c>
      <c r="F22" s="18">
        <v>164</v>
      </c>
      <c r="G22" s="14">
        <v>29</v>
      </c>
      <c r="H22" s="14">
        <v>24</v>
      </c>
      <c r="I22" s="14">
        <v>41</v>
      </c>
      <c r="J22" s="14">
        <v>1</v>
      </c>
      <c r="K22" s="14">
        <v>5</v>
      </c>
      <c r="L22" s="16"/>
      <c r="M22" s="16"/>
      <c r="N22" s="14">
        <v>1</v>
      </c>
      <c r="O22" s="14">
        <v>13</v>
      </c>
      <c r="P22" s="112">
        <v>6</v>
      </c>
      <c r="Q22" s="113">
        <v>46</v>
      </c>
      <c r="R22" s="112">
        <v>5.21</v>
      </c>
      <c r="S22" s="113">
        <v>31</v>
      </c>
      <c r="T22" s="14">
        <f t="shared" si="1"/>
        <v>165</v>
      </c>
    </row>
    <row r="23" spans="1:20" ht="26.25" thickBot="1">
      <c r="A23" s="14">
        <f t="shared" si="0"/>
        <v>12</v>
      </c>
      <c r="B23" s="51" t="s">
        <v>42</v>
      </c>
      <c r="C23" s="64" t="s">
        <v>155</v>
      </c>
      <c r="D23" s="62">
        <v>41425</v>
      </c>
      <c r="E23" s="16" t="s">
        <v>159</v>
      </c>
      <c r="F23" s="18">
        <v>123</v>
      </c>
      <c r="G23" s="14">
        <v>5</v>
      </c>
      <c r="H23" s="14">
        <v>15</v>
      </c>
      <c r="I23" s="14">
        <v>19</v>
      </c>
      <c r="J23" s="14">
        <v>0</v>
      </c>
      <c r="K23" s="14">
        <v>9</v>
      </c>
      <c r="L23" s="16"/>
      <c r="M23" s="16"/>
      <c r="N23" s="14">
        <v>1</v>
      </c>
      <c r="O23" s="14">
        <v>13</v>
      </c>
      <c r="P23" s="110">
        <v>6</v>
      </c>
      <c r="Q23" s="110">
        <v>35</v>
      </c>
      <c r="R23" s="110">
        <v>4.43</v>
      </c>
      <c r="S23" s="110">
        <v>34</v>
      </c>
      <c r="T23" s="14">
        <f t="shared" si="1"/>
        <v>115</v>
      </c>
    </row>
    <row r="24" spans="1:20" ht="26.25" thickBot="1">
      <c r="A24" s="14">
        <f t="shared" si="0"/>
        <v>13</v>
      </c>
      <c r="B24" s="51" t="s">
        <v>43</v>
      </c>
      <c r="C24" s="64" t="s">
        <v>167</v>
      </c>
      <c r="D24" s="62">
        <v>41452</v>
      </c>
      <c r="E24" s="16" t="s">
        <v>157</v>
      </c>
      <c r="F24" s="18">
        <v>120</v>
      </c>
      <c r="G24" s="14">
        <v>15</v>
      </c>
      <c r="H24" s="14">
        <v>29</v>
      </c>
      <c r="I24" s="14">
        <v>54</v>
      </c>
      <c r="J24" s="14">
        <v>17</v>
      </c>
      <c r="K24" s="14">
        <v>50</v>
      </c>
      <c r="L24" s="16">
        <v>35</v>
      </c>
      <c r="M24" s="16">
        <v>62</v>
      </c>
      <c r="N24" s="14"/>
      <c r="O24" s="14"/>
      <c r="P24" s="14">
        <v>5.9</v>
      </c>
      <c r="Q24" s="14">
        <v>50</v>
      </c>
      <c r="R24" s="14">
        <v>4.49</v>
      </c>
      <c r="S24" s="14">
        <v>46</v>
      </c>
      <c r="T24" s="14">
        <f t="shared" si="1"/>
        <v>277</v>
      </c>
    </row>
    <row r="25" spans="1:20" ht="26.25" thickBot="1">
      <c r="A25" s="14">
        <f t="shared" si="0"/>
        <v>14</v>
      </c>
      <c r="B25" s="51" t="s">
        <v>44</v>
      </c>
      <c r="C25" s="64" t="s">
        <v>155</v>
      </c>
      <c r="D25" s="62">
        <v>41484</v>
      </c>
      <c r="E25" s="16" t="s">
        <v>157</v>
      </c>
      <c r="F25" s="18">
        <v>136</v>
      </c>
      <c r="G25" s="14">
        <v>18</v>
      </c>
      <c r="H25" s="14">
        <v>27</v>
      </c>
      <c r="I25" s="14">
        <v>43</v>
      </c>
      <c r="J25" s="14">
        <v>5</v>
      </c>
      <c r="K25" s="14">
        <v>24</v>
      </c>
      <c r="L25" s="16"/>
      <c r="M25" s="16"/>
      <c r="N25" s="14">
        <v>0</v>
      </c>
      <c r="O25" s="14">
        <v>0</v>
      </c>
      <c r="P25" s="110">
        <v>6</v>
      </c>
      <c r="Q25" s="110">
        <v>35</v>
      </c>
      <c r="R25" s="111">
        <v>5.07</v>
      </c>
      <c r="S25" s="69">
        <v>26</v>
      </c>
      <c r="T25" s="14">
        <f t="shared" si="1"/>
        <v>146</v>
      </c>
    </row>
    <row r="26" spans="1:20" ht="26.25" thickBot="1">
      <c r="A26" s="14">
        <f t="shared" si="0"/>
        <v>15</v>
      </c>
      <c r="B26" s="51" t="s">
        <v>45</v>
      </c>
      <c r="C26" s="61" t="s">
        <v>155</v>
      </c>
      <c r="D26" s="62">
        <v>41010</v>
      </c>
      <c r="E26" s="16" t="s">
        <v>157</v>
      </c>
      <c r="F26" s="18">
        <v>135</v>
      </c>
      <c r="G26" s="14">
        <v>8</v>
      </c>
      <c r="H26" s="14">
        <v>26</v>
      </c>
      <c r="I26" s="14">
        <v>41</v>
      </c>
      <c r="J26" s="14">
        <v>1</v>
      </c>
      <c r="K26" s="14">
        <v>12</v>
      </c>
      <c r="L26" s="16"/>
      <c r="M26" s="16"/>
      <c r="N26" s="14">
        <v>1</v>
      </c>
      <c r="O26" s="14">
        <v>13</v>
      </c>
      <c r="P26" s="110">
        <v>6</v>
      </c>
      <c r="Q26" s="110">
        <v>35</v>
      </c>
      <c r="R26" s="110">
        <v>4.58</v>
      </c>
      <c r="S26" s="110">
        <v>29</v>
      </c>
      <c r="T26" s="14">
        <f t="shared" si="1"/>
        <v>138</v>
      </c>
    </row>
    <row r="27" spans="1:20" ht="26.25" thickBot="1">
      <c r="A27" s="14">
        <f t="shared" si="0"/>
        <v>16</v>
      </c>
      <c r="B27" s="51" t="s">
        <v>46</v>
      </c>
      <c r="C27" s="64" t="s">
        <v>155</v>
      </c>
      <c r="D27" s="62">
        <v>41442</v>
      </c>
      <c r="E27" s="16" t="s">
        <v>157</v>
      </c>
      <c r="F27" s="18">
        <v>177</v>
      </c>
      <c r="G27" s="14">
        <v>42</v>
      </c>
      <c r="H27" s="14">
        <v>25</v>
      </c>
      <c r="I27" s="14">
        <v>44</v>
      </c>
      <c r="J27" s="14">
        <v>10</v>
      </c>
      <c r="K27" s="14">
        <v>53</v>
      </c>
      <c r="L27" s="16"/>
      <c r="M27" s="16"/>
      <c r="N27" s="14">
        <v>10</v>
      </c>
      <c r="O27" s="14">
        <v>62</v>
      </c>
      <c r="P27" s="110">
        <v>5.7</v>
      </c>
      <c r="Q27" s="110">
        <v>46</v>
      </c>
      <c r="R27" s="112">
        <v>4.19</v>
      </c>
      <c r="S27" s="69">
        <v>46</v>
      </c>
      <c r="T27" s="14">
        <f t="shared" si="1"/>
        <v>293</v>
      </c>
    </row>
    <row r="28" spans="1:20" ht="26.25" thickBot="1">
      <c r="A28" s="14">
        <f t="shared" si="0"/>
        <v>17</v>
      </c>
      <c r="B28" s="53" t="s">
        <v>47</v>
      </c>
      <c r="C28" s="64" t="s">
        <v>167</v>
      </c>
      <c r="D28" s="62">
        <v>41476</v>
      </c>
      <c r="E28" s="16" t="s">
        <v>157</v>
      </c>
      <c r="F28" s="18">
        <v>149</v>
      </c>
      <c r="G28" s="14">
        <v>25</v>
      </c>
      <c r="H28" s="14">
        <v>29</v>
      </c>
      <c r="I28" s="14">
        <v>54</v>
      </c>
      <c r="J28" s="14">
        <v>15</v>
      </c>
      <c r="K28" s="14">
        <v>42</v>
      </c>
      <c r="L28" s="16">
        <v>13</v>
      </c>
      <c r="M28" s="16">
        <v>26</v>
      </c>
      <c r="N28" s="14"/>
      <c r="O28" s="14"/>
      <c r="P28" s="14">
        <v>6.3</v>
      </c>
      <c r="Q28" s="14">
        <v>35</v>
      </c>
      <c r="R28" s="14">
        <v>5.22</v>
      </c>
      <c r="S28" s="14">
        <v>31</v>
      </c>
      <c r="T28" s="14">
        <f t="shared" si="1"/>
        <v>213</v>
      </c>
    </row>
    <row r="29" spans="1:20" ht="26.25" thickBot="1">
      <c r="A29" s="14">
        <f t="shared" si="0"/>
        <v>18</v>
      </c>
      <c r="B29" s="51" t="s">
        <v>48</v>
      </c>
      <c r="C29" s="61" t="s">
        <v>167</v>
      </c>
      <c r="D29" s="62">
        <v>41117</v>
      </c>
      <c r="E29" s="16" t="s">
        <v>157</v>
      </c>
      <c r="F29" s="18">
        <v>163</v>
      </c>
      <c r="G29" s="14">
        <v>43</v>
      </c>
      <c r="H29" s="14">
        <v>26</v>
      </c>
      <c r="I29" s="14">
        <v>47</v>
      </c>
      <c r="J29" s="14">
        <v>5</v>
      </c>
      <c r="K29" s="14">
        <v>13</v>
      </c>
      <c r="L29" s="16">
        <v>10</v>
      </c>
      <c r="M29" s="16">
        <v>20</v>
      </c>
      <c r="N29" s="14"/>
      <c r="O29" s="14"/>
      <c r="P29" s="106">
        <v>5.8</v>
      </c>
      <c r="Q29" s="106">
        <v>40</v>
      </c>
      <c r="R29" s="106">
        <v>5.01</v>
      </c>
      <c r="S29" s="106">
        <v>31</v>
      </c>
      <c r="T29" s="14">
        <f t="shared" si="1"/>
        <v>194</v>
      </c>
    </row>
    <row r="30" spans="1:20" ht="26.25" thickBot="1">
      <c r="A30" s="14">
        <f t="shared" si="0"/>
        <v>19</v>
      </c>
      <c r="B30" s="53" t="s">
        <v>49</v>
      </c>
      <c r="C30" s="64" t="s">
        <v>155</v>
      </c>
      <c r="D30" s="62">
        <v>41413</v>
      </c>
      <c r="E30" s="16" t="s">
        <v>158</v>
      </c>
      <c r="F30" s="18">
        <v>126</v>
      </c>
      <c r="G30" s="14">
        <v>6</v>
      </c>
      <c r="H30" s="14">
        <v>28</v>
      </c>
      <c r="I30" s="14">
        <v>45</v>
      </c>
      <c r="J30" s="14">
        <v>1</v>
      </c>
      <c r="K30" s="14">
        <v>12</v>
      </c>
      <c r="L30" s="16"/>
      <c r="M30" s="16"/>
      <c r="N30" s="14">
        <v>2</v>
      </c>
      <c r="O30" s="14">
        <v>17</v>
      </c>
      <c r="P30" s="114">
        <v>5.5</v>
      </c>
      <c r="Q30" s="114">
        <v>53</v>
      </c>
      <c r="R30" s="112">
        <v>5.1</v>
      </c>
      <c r="S30" s="113">
        <v>25</v>
      </c>
      <c r="T30" s="14">
        <f t="shared" si="1"/>
        <v>158</v>
      </c>
    </row>
    <row r="31" spans="1:20" ht="26.25" thickBot="1">
      <c r="A31" s="14">
        <f t="shared" si="0"/>
        <v>20</v>
      </c>
      <c r="B31" s="51" t="s">
        <v>50</v>
      </c>
      <c r="C31" s="64" t="s">
        <v>155</v>
      </c>
      <c r="D31" s="62">
        <v>41338</v>
      </c>
      <c r="E31" s="16" t="s">
        <v>157</v>
      </c>
      <c r="F31" s="18">
        <v>150</v>
      </c>
      <c r="G31" s="14">
        <v>25</v>
      </c>
      <c r="H31" s="14">
        <v>25</v>
      </c>
      <c r="I31" s="14">
        <v>44</v>
      </c>
      <c r="J31" s="14">
        <v>15</v>
      </c>
      <c r="K31" s="14">
        <v>42</v>
      </c>
      <c r="L31" s="16">
        <v>5</v>
      </c>
      <c r="M31" s="16">
        <v>10</v>
      </c>
      <c r="N31" s="14"/>
      <c r="O31" s="14"/>
      <c r="P31" s="112">
        <v>6.7</v>
      </c>
      <c r="Q31" s="113">
        <v>14</v>
      </c>
      <c r="R31" s="112">
        <v>4.55</v>
      </c>
      <c r="S31" s="113">
        <v>30</v>
      </c>
      <c r="T31" s="14">
        <f t="shared" si="1"/>
        <v>165</v>
      </c>
    </row>
    <row r="32" spans="1:20" ht="26.25" thickBot="1">
      <c r="A32" s="14">
        <f t="shared" si="0"/>
        <v>21</v>
      </c>
      <c r="B32" s="51" t="s">
        <v>51</v>
      </c>
      <c r="C32" s="64" t="s">
        <v>167</v>
      </c>
      <c r="D32" s="62">
        <v>41211</v>
      </c>
      <c r="E32" s="16" t="s">
        <v>158</v>
      </c>
      <c r="F32" s="18">
        <v>163</v>
      </c>
      <c r="G32" s="14">
        <v>43</v>
      </c>
      <c r="H32" s="14">
        <v>26</v>
      </c>
      <c r="I32" s="14">
        <v>47</v>
      </c>
      <c r="J32" s="14">
        <v>5</v>
      </c>
      <c r="K32" s="14">
        <v>13</v>
      </c>
      <c r="L32" s="16">
        <v>0</v>
      </c>
      <c r="M32" s="16">
        <v>0</v>
      </c>
      <c r="N32" s="14"/>
      <c r="O32" s="14"/>
      <c r="P32" s="106">
        <v>5.8</v>
      </c>
      <c r="Q32" s="106">
        <v>40</v>
      </c>
      <c r="R32" s="106">
        <v>5.01</v>
      </c>
      <c r="S32" s="106">
        <v>31</v>
      </c>
      <c r="T32" s="14">
        <f t="shared" si="1"/>
        <v>174</v>
      </c>
    </row>
    <row r="33" spans="1:20" ht="26.25" thickBot="1">
      <c r="A33" s="14">
        <f t="shared" si="0"/>
        <v>22</v>
      </c>
      <c r="B33" s="51" t="s">
        <v>574</v>
      </c>
      <c r="C33" s="64" t="s">
        <v>167</v>
      </c>
      <c r="D33" s="62">
        <v>41435</v>
      </c>
      <c r="E33" s="16" t="s">
        <v>157</v>
      </c>
      <c r="F33" s="18">
        <v>158</v>
      </c>
      <c r="G33" s="14">
        <v>29</v>
      </c>
      <c r="H33" s="14">
        <v>24</v>
      </c>
      <c r="I33" s="14">
        <v>42</v>
      </c>
      <c r="J33" s="14">
        <v>5</v>
      </c>
      <c r="K33" s="14">
        <v>13</v>
      </c>
      <c r="L33" s="16">
        <v>10</v>
      </c>
      <c r="M33" s="16">
        <v>20</v>
      </c>
      <c r="N33" s="14"/>
      <c r="O33" s="14"/>
      <c r="P33" s="113">
        <v>5.8</v>
      </c>
      <c r="Q33" s="113">
        <v>53</v>
      </c>
      <c r="R33" s="113">
        <v>5.36</v>
      </c>
      <c r="S33" s="113">
        <v>27</v>
      </c>
      <c r="T33" s="14">
        <f t="shared" si="1"/>
        <v>184</v>
      </c>
    </row>
    <row r="34" spans="1:20" ht="26.25" thickBot="1">
      <c r="A34" s="14">
        <f t="shared" si="0"/>
        <v>23</v>
      </c>
      <c r="B34" s="51" t="s">
        <v>52</v>
      </c>
      <c r="C34" s="64" t="s">
        <v>167</v>
      </c>
      <c r="D34" s="62">
        <v>41557</v>
      </c>
      <c r="E34" s="16" t="s">
        <v>157</v>
      </c>
      <c r="F34" s="18">
        <v>133</v>
      </c>
      <c r="G34" s="14">
        <v>16</v>
      </c>
      <c r="H34" s="14">
        <v>20</v>
      </c>
      <c r="I34" s="14">
        <v>34</v>
      </c>
      <c r="J34" s="14">
        <v>25</v>
      </c>
      <c r="K34" s="14">
        <v>65</v>
      </c>
      <c r="L34" s="16">
        <v>13</v>
      </c>
      <c r="M34" s="16">
        <v>26</v>
      </c>
      <c r="N34" s="14"/>
      <c r="O34" s="14"/>
      <c r="P34" s="107">
        <v>6.8</v>
      </c>
      <c r="Q34" s="109">
        <v>20</v>
      </c>
      <c r="R34" s="107">
        <v>5.13</v>
      </c>
      <c r="S34" s="109">
        <v>34</v>
      </c>
      <c r="T34" s="14">
        <f t="shared" si="1"/>
        <v>195</v>
      </c>
    </row>
    <row r="35" spans="1:20" ht="26.25" thickBot="1">
      <c r="A35" s="14">
        <f t="shared" si="0"/>
        <v>24</v>
      </c>
      <c r="B35" s="51" t="s">
        <v>53</v>
      </c>
      <c r="C35" s="64" t="s">
        <v>167</v>
      </c>
      <c r="D35" s="62">
        <v>41505</v>
      </c>
      <c r="E35" s="16" t="s">
        <v>158</v>
      </c>
      <c r="F35" s="18">
        <v>133</v>
      </c>
      <c r="G35" s="14">
        <v>16</v>
      </c>
      <c r="H35" s="14">
        <v>19</v>
      </c>
      <c r="I35" s="14">
        <v>32</v>
      </c>
      <c r="J35" s="14">
        <v>15</v>
      </c>
      <c r="K35" s="14">
        <v>42</v>
      </c>
      <c r="L35" s="16">
        <v>7</v>
      </c>
      <c r="M35" s="16">
        <v>14</v>
      </c>
      <c r="N35" s="14"/>
      <c r="O35" s="14"/>
      <c r="P35" s="14">
        <v>6.2</v>
      </c>
      <c r="Q35" s="14">
        <v>38</v>
      </c>
      <c r="R35" s="14">
        <v>5.44</v>
      </c>
      <c r="S35" s="14">
        <v>24</v>
      </c>
      <c r="T35" s="14">
        <f t="shared" si="1"/>
        <v>166</v>
      </c>
    </row>
    <row r="36" spans="1:20" ht="26.25" thickBot="1">
      <c r="A36" s="14">
        <f t="shared" si="0"/>
        <v>25</v>
      </c>
      <c r="B36" s="51" t="s">
        <v>54</v>
      </c>
      <c r="C36" s="64" t="s">
        <v>155</v>
      </c>
      <c r="D36" s="62">
        <v>41554</v>
      </c>
      <c r="E36" s="16" t="s">
        <v>157</v>
      </c>
      <c r="F36" s="18">
        <v>115</v>
      </c>
      <c r="G36" s="14">
        <v>6</v>
      </c>
      <c r="H36" s="14">
        <v>21</v>
      </c>
      <c r="I36" s="14">
        <v>36</v>
      </c>
      <c r="J36" s="14">
        <v>15</v>
      </c>
      <c r="K36" s="14">
        <v>42</v>
      </c>
      <c r="L36" s="16"/>
      <c r="M36" s="16"/>
      <c r="N36" s="14">
        <v>0</v>
      </c>
      <c r="O36" s="14">
        <v>0</v>
      </c>
      <c r="P36" s="14">
        <v>6.2</v>
      </c>
      <c r="Q36" s="14">
        <v>38</v>
      </c>
      <c r="R36" s="14">
        <v>5.4</v>
      </c>
      <c r="S36" s="14">
        <v>25</v>
      </c>
      <c r="T36" s="14">
        <f t="shared" si="1"/>
        <v>147</v>
      </c>
    </row>
    <row r="37" spans="1:20" ht="26.25" thickBot="1">
      <c r="A37" s="14">
        <f t="shared" si="0"/>
        <v>26</v>
      </c>
      <c r="B37" s="51" t="s">
        <v>55</v>
      </c>
      <c r="C37" s="64" t="s">
        <v>155</v>
      </c>
      <c r="D37" s="62">
        <v>41337</v>
      </c>
      <c r="E37" s="16" t="s">
        <v>158</v>
      </c>
      <c r="F37" s="18">
        <v>172</v>
      </c>
      <c r="G37" s="14">
        <v>26</v>
      </c>
      <c r="H37" s="14">
        <v>26</v>
      </c>
      <c r="I37" s="14">
        <v>41</v>
      </c>
      <c r="J37" s="14">
        <v>5</v>
      </c>
      <c r="K37" s="14">
        <v>24</v>
      </c>
      <c r="L37" s="16"/>
      <c r="M37" s="16"/>
      <c r="N37" s="14">
        <v>10</v>
      </c>
      <c r="O37" s="14">
        <v>62</v>
      </c>
      <c r="P37" s="110">
        <v>5.7</v>
      </c>
      <c r="Q37" s="110">
        <v>46</v>
      </c>
      <c r="R37" s="112">
        <v>4.19</v>
      </c>
      <c r="S37" s="69">
        <v>46</v>
      </c>
      <c r="T37" s="14">
        <f t="shared" si="1"/>
        <v>245</v>
      </c>
    </row>
    <row r="38" spans="1:20" ht="26.25" thickBot="1">
      <c r="A38" s="14">
        <f t="shared" si="0"/>
        <v>27</v>
      </c>
      <c r="B38" s="51" t="s">
        <v>56</v>
      </c>
      <c r="C38" s="64" t="s">
        <v>167</v>
      </c>
      <c r="D38" s="62">
        <v>41472</v>
      </c>
      <c r="E38" s="16" t="s">
        <v>157</v>
      </c>
      <c r="F38" s="18">
        <v>157</v>
      </c>
      <c r="G38" s="14">
        <v>36</v>
      </c>
      <c r="H38" s="14">
        <v>21</v>
      </c>
      <c r="I38" s="14">
        <v>36</v>
      </c>
      <c r="J38" s="14">
        <v>12</v>
      </c>
      <c r="K38" s="14">
        <v>33</v>
      </c>
      <c r="L38" s="16">
        <v>25</v>
      </c>
      <c r="M38" s="16">
        <v>52</v>
      </c>
      <c r="N38" s="14"/>
      <c r="O38" s="14"/>
      <c r="P38" s="14">
        <v>6.5</v>
      </c>
      <c r="Q38" s="14">
        <v>29</v>
      </c>
      <c r="R38" s="14">
        <v>5.52</v>
      </c>
      <c r="S38" s="14">
        <v>22</v>
      </c>
      <c r="T38" s="14">
        <f t="shared" si="1"/>
        <v>208</v>
      </c>
    </row>
    <row r="39" spans="1:20" ht="26.25" thickBot="1">
      <c r="A39" s="14">
        <f t="shared" si="0"/>
        <v>28</v>
      </c>
      <c r="B39" s="51" t="s">
        <v>57</v>
      </c>
      <c r="C39" s="64" t="s">
        <v>155</v>
      </c>
      <c r="D39" s="62">
        <v>41626</v>
      </c>
      <c r="E39" s="16" t="s">
        <v>157</v>
      </c>
      <c r="F39" s="18">
        <v>170</v>
      </c>
      <c r="G39" s="14">
        <v>35</v>
      </c>
      <c r="H39" s="14">
        <v>26</v>
      </c>
      <c r="I39" s="14">
        <v>47</v>
      </c>
      <c r="J39" s="14">
        <v>10</v>
      </c>
      <c r="K39" s="14">
        <v>53</v>
      </c>
      <c r="L39" s="16"/>
      <c r="M39" s="16"/>
      <c r="N39" s="14">
        <v>4</v>
      </c>
      <c r="O39" s="14">
        <v>30</v>
      </c>
      <c r="P39" s="14">
        <v>6.1</v>
      </c>
      <c r="Q39" s="14">
        <v>42</v>
      </c>
      <c r="R39" s="14">
        <v>5</v>
      </c>
      <c r="S39" s="14">
        <v>48</v>
      </c>
      <c r="T39" s="14">
        <f t="shared" si="1"/>
        <v>255</v>
      </c>
    </row>
    <row r="40" spans="1:20" ht="26.25" thickBot="1">
      <c r="A40" s="14">
        <f t="shared" si="0"/>
        <v>29</v>
      </c>
      <c r="B40" s="51" t="s">
        <v>58</v>
      </c>
      <c r="C40" s="64" t="s">
        <v>167</v>
      </c>
      <c r="D40" s="62">
        <v>41545</v>
      </c>
      <c r="E40" s="16" t="s">
        <v>157</v>
      </c>
      <c r="F40" s="18">
        <v>140</v>
      </c>
      <c r="G40" s="14">
        <v>11</v>
      </c>
      <c r="H40" s="14">
        <v>30</v>
      </c>
      <c r="I40" s="14">
        <v>64</v>
      </c>
      <c r="J40" s="14">
        <v>4</v>
      </c>
      <c r="K40" s="14">
        <v>17</v>
      </c>
      <c r="L40" s="16">
        <v>7</v>
      </c>
      <c r="M40" s="16">
        <v>14</v>
      </c>
      <c r="N40" s="14"/>
      <c r="O40" s="14"/>
      <c r="P40" s="69">
        <v>6.5</v>
      </c>
      <c r="Q40" s="69">
        <v>29</v>
      </c>
      <c r="R40" s="69">
        <v>5.36</v>
      </c>
      <c r="S40" s="69">
        <v>27</v>
      </c>
      <c r="T40" s="14">
        <f t="shared" si="1"/>
        <v>162</v>
      </c>
    </row>
    <row r="41" spans="1:20" ht="12.75">
      <c r="A41" s="14">
        <f t="shared" si="0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0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0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0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70">
        <f>SUM(T12:T46)</f>
        <v>5542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71">
        <f>T47/D7</f>
        <v>191.10344827586206</v>
      </c>
    </row>
    <row r="49" spans="1:20" ht="12.75">
      <c r="A49" s="31" t="s">
        <v>28</v>
      </c>
      <c r="B49" s="31"/>
      <c r="C49" s="31"/>
      <c r="D49" s="32"/>
      <c r="E49" s="33"/>
      <c r="F49" s="34"/>
      <c r="G49" s="34" t="s">
        <v>29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6:20" ht="12.75"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28">
      <selection activeCell="O57" sqref="O57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305</v>
      </c>
      <c r="D4" s="45"/>
      <c r="E4" s="45"/>
      <c r="G4" s="7" t="s">
        <v>306</v>
      </c>
      <c r="H4" s="1"/>
      <c r="I4" s="45"/>
      <c r="J4" s="198" t="s">
        <v>29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 t="s">
        <v>213</v>
      </c>
      <c r="D5" s="1"/>
      <c r="E5" s="45"/>
      <c r="F5" s="1"/>
      <c r="G5" s="10" t="s">
        <v>5</v>
      </c>
      <c r="H5" s="1"/>
      <c r="I5" s="1"/>
      <c r="J5" s="1" t="s">
        <v>307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14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14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14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207" t="s">
        <v>11</v>
      </c>
      <c r="B10" s="207" t="s">
        <v>12</v>
      </c>
      <c r="C10" s="207" t="s">
        <v>13</v>
      </c>
      <c r="D10" s="193" t="s">
        <v>14</v>
      </c>
      <c r="E10" s="193" t="s">
        <v>15</v>
      </c>
      <c r="F10" s="209" t="s">
        <v>16</v>
      </c>
      <c r="G10" s="210"/>
      <c r="H10" s="203" t="s">
        <v>17</v>
      </c>
      <c r="I10" s="204"/>
      <c r="J10" s="203" t="s">
        <v>18</v>
      </c>
      <c r="K10" s="204"/>
      <c r="L10" s="203" t="s">
        <v>19</v>
      </c>
      <c r="M10" s="204"/>
      <c r="N10" s="205" t="s">
        <v>20</v>
      </c>
      <c r="O10" s="206"/>
      <c r="P10" s="205" t="s">
        <v>21</v>
      </c>
      <c r="Q10" s="206"/>
      <c r="R10" s="201" t="s">
        <v>22</v>
      </c>
      <c r="S10" s="202"/>
      <c r="T10" s="193" t="s">
        <v>23</v>
      </c>
    </row>
    <row r="11" spans="1:20" ht="12.75">
      <c r="A11" s="208"/>
      <c r="B11" s="208"/>
      <c r="C11" s="208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36" ht="15">
      <c r="A12" s="14">
        <v>1</v>
      </c>
      <c r="B12" s="15" t="s">
        <v>308</v>
      </c>
      <c r="C12" s="16" t="s">
        <v>156</v>
      </c>
      <c r="D12" s="17">
        <v>40880</v>
      </c>
      <c r="E12" s="16" t="s">
        <v>216</v>
      </c>
      <c r="F12" s="18">
        <v>166</v>
      </c>
      <c r="G12" s="14">
        <v>18</v>
      </c>
      <c r="H12" s="14">
        <v>21</v>
      </c>
      <c r="I12" s="14">
        <v>26</v>
      </c>
      <c r="J12" s="14">
        <v>6</v>
      </c>
      <c r="K12" s="14">
        <v>22</v>
      </c>
      <c r="L12" s="16">
        <v>17</v>
      </c>
      <c r="M12" s="16">
        <v>34</v>
      </c>
      <c r="N12" s="14"/>
      <c r="O12" s="14"/>
      <c r="P12" s="102">
        <v>7</v>
      </c>
      <c r="Q12" s="102">
        <v>5</v>
      </c>
      <c r="R12" s="102">
        <v>5.26</v>
      </c>
      <c r="S12" s="102">
        <v>17</v>
      </c>
      <c r="T12" s="14">
        <f aca="true" t="shared" si="0" ref="T12:T48">G12+I12+K12+M12+O12+Q12+S12</f>
        <v>122</v>
      </c>
      <c r="U12" s="16"/>
      <c r="V12" s="18"/>
      <c r="W12" s="14"/>
      <c r="X12" s="14"/>
      <c r="Y12" s="14"/>
      <c r="Z12" s="14"/>
      <c r="AA12" s="14"/>
      <c r="AB12" s="16"/>
      <c r="AC12" s="16"/>
      <c r="AD12" s="14"/>
      <c r="AE12" s="14"/>
      <c r="AF12" s="14"/>
      <c r="AG12" s="14"/>
      <c r="AH12" s="14"/>
      <c r="AI12" s="14"/>
      <c r="AJ12" s="14">
        <f>W12+Y12+AA12+AC12+AE12+AG12+AI12</f>
        <v>0</v>
      </c>
    </row>
    <row r="13" spans="1:36" ht="15">
      <c r="A13" s="14">
        <f aca="true" t="shared" si="1" ref="A13:A46">A12+1</f>
        <v>2</v>
      </c>
      <c r="B13" s="15" t="s">
        <v>309</v>
      </c>
      <c r="C13" s="16" t="s">
        <v>156</v>
      </c>
      <c r="D13" s="17">
        <v>41124</v>
      </c>
      <c r="E13" s="16" t="s">
        <v>216</v>
      </c>
      <c r="F13" s="22">
        <v>161</v>
      </c>
      <c r="G13" s="14">
        <v>30</v>
      </c>
      <c r="H13" s="14">
        <v>25</v>
      </c>
      <c r="I13" s="14">
        <v>44</v>
      </c>
      <c r="J13" s="14">
        <v>2</v>
      </c>
      <c r="K13" s="14">
        <v>7</v>
      </c>
      <c r="L13" s="16">
        <v>17</v>
      </c>
      <c r="M13" s="16">
        <v>34</v>
      </c>
      <c r="N13" s="14"/>
      <c r="O13" s="14"/>
      <c r="P13" s="102">
        <v>5.9</v>
      </c>
      <c r="Q13" s="102">
        <v>35</v>
      </c>
      <c r="R13" s="102">
        <v>4.24</v>
      </c>
      <c r="S13" s="102">
        <v>50</v>
      </c>
      <c r="T13" s="14">
        <f t="shared" si="0"/>
        <v>200</v>
      </c>
      <c r="U13" s="16"/>
      <c r="V13" s="19"/>
      <c r="W13" s="20"/>
      <c r="X13" s="20"/>
      <c r="Y13" s="20"/>
      <c r="Z13" s="20"/>
      <c r="AA13" s="20"/>
      <c r="AB13" s="21"/>
      <c r="AC13" s="21"/>
      <c r="AD13" s="20"/>
      <c r="AE13" s="20"/>
      <c r="AF13" s="20"/>
      <c r="AG13" s="14"/>
      <c r="AH13" s="14"/>
      <c r="AI13" s="14"/>
      <c r="AJ13" s="14">
        <f>W13+Y13+AA13+AC13+AE13+AG13+AI13</f>
        <v>0</v>
      </c>
    </row>
    <row r="14" spans="1:36" ht="15">
      <c r="A14" s="14">
        <f t="shared" si="1"/>
        <v>3</v>
      </c>
      <c r="B14" s="15" t="s">
        <v>310</v>
      </c>
      <c r="C14" s="16" t="s">
        <v>155</v>
      </c>
      <c r="D14" s="17">
        <v>41081</v>
      </c>
      <c r="E14" s="16" t="s">
        <v>216</v>
      </c>
      <c r="F14" s="19">
        <v>154</v>
      </c>
      <c r="G14" s="20">
        <v>17</v>
      </c>
      <c r="H14" s="20">
        <v>26</v>
      </c>
      <c r="I14" s="20">
        <v>41</v>
      </c>
      <c r="J14" s="20">
        <v>3</v>
      </c>
      <c r="K14" s="20">
        <v>18</v>
      </c>
      <c r="L14" s="21"/>
      <c r="M14" s="21"/>
      <c r="N14" s="20">
        <v>1</v>
      </c>
      <c r="O14" s="20">
        <v>13</v>
      </c>
      <c r="P14" s="102">
        <v>6.1</v>
      </c>
      <c r="Q14" s="102">
        <v>32</v>
      </c>
      <c r="R14" s="102">
        <v>5.26</v>
      </c>
      <c r="S14" s="102">
        <v>17</v>
      </c>
      <c r="T14" s="14">
        <f t="shared" si="0"/>
        <v>138</v>
      </c>
      <c r="U14" s="16"/>
      <c r="V14" s="16"/>
      <c r="W14" s="16"/>
      <c r="X14" s="16"/>
      <c r="Y14" s="16"/>
      <c r="Z14" s="14"/>
      <c r="AA14" s="14"/>
      <c r="AB14" s="16"/>
      <c r="AC14" s="16"/>
      <c r="AD14" s="14"/>
      <c r="AE14" s="14"/>
      <c r="AF14" s="14"/>
      <c r="AG14" s="14"/>
      <c r="AH14" s="14"/>
      <c r="AI14" s="14"/>
      <c r="AJ14" s="14">
        <f>W14+Y14+AA14+AC14+AE14+AG14+AI14</f>
        <v>0</v>
      </c>
    </row>
    <row r="15" spans="1:36" ht="15">
      <c r="A15" s="14">
        <f t="shared" si="1"/>
        <v>4</v>
      </c>
      <c r="B15" s="15" t="s">
        <v>311</v>
      </c>
      <c r="C15" s="16" t="s">
        <v>155</v>
      </c>
      <c r="D15" s="17">
        <v>41025</v>
      </c>
      <c r="E15" s="16" t="s">
        <v>216</v>
      </c>
      <c r="F15" s="16">
        <v>167</v>
      </c>
      <c r="G15" s="16">
        <v>18</v>
      </c>
      <c r="H15" s="16">
        <v>30</v>
      </c>
      <c r="I15" s="16">
        <v>44</v>
      </c>
      <c r="J15" s="14">
        <v>10</v>
      </c>
      <c r="K15" s="14">
        <v>32</v>
      </c>
      <c r="L15" s="16"/>
      <c r="M15" s="16"/>
      <c r="N15" s="14">
        <v>10</v>
      </c>
      <c r="O15" s="14">
        <v>45</v>
      </c>
      <c r="P15" s="102">
        <v>6.3</v>
      </c>
      <c r="Q15" s="102">
        <v>26</v>
      </c>
      <c r="R15" s="102">
        <v>5.37</v>
      </c>
      <c r="S15" s="102">
        <v>15</v>
      </c>
      <c r="T15" s="14">
        <f t="shared" si="0"/>
        <v>180</v>
      </c>
      <c r="U15" s="16"/>
      <c r="V15" s="22"/>
      <c r="W15" s="14"/>
      <c r="X15" s="14"/>
      <c r="Y15" s="14"/>
      <c r="Z15" s="14"/>
      <c r="AA15" s="14"/>
      <c r="AB15" s="16"/>
      <c r="AC15" s="16"/>
      <c r="AD15" s="14"/>
      <c r="AE15" s="14"/>
      <c r="AF15" s="14"/>
      <c r="AG15" s="14"/>
      <c r="AH15" s="14"/>
      <c r="AI15" s="14"/>
      <c r="AJ15" s="14">
        <f>W15+Y15+AA15+AC15+AE15+AG15+AI15</f>
        <v>0</v>
      </c>
    </row>
    <row r="16" spans="1:36" ht="25.5">
      <c r="A16" s="14">
        <f t="shared" si="1"/>
        <v>5</v>
      </c>
      <c r="B16" s="15" t="s">
        <v>312</v>
      </c>
      <c r="C16" s="16" t="s">
        <v>156</v>
      </c>
      <c r="D16" s="17">
        <v>40873</v>
      </c>
      <c r="E16" s="16" t="s">
        <v>216</v>
      </c>
      <c r="F16" s="18">
        <v>160</v>
      </c>
      <c r="G16" s="14">
        <v>15</v>
      </c>
      <c r="H16" s="14">
        <v>30</v>
      </c>
      <c r="I16" s="14">
        <v>44</v>
      </c>
      <c r="J16" s="14">
        <v>5</v>
      </c>
      <c r="K16" s="14">
        <v>20</v>
      </c>
      <c r="L16" s="16">
        <v>11</v>
      </c>
      <c r="M16" s="16">
        <v>16</v>
      </c>
      <c r="N16" s="14"/>
      <c r="O16" s="14"/>
      <c r="P16" s="103">
        <v>5.8</v>
      </c>
      <c r="Q16" s="103">
        <v>42</v>
      </c>
      <c r="R16" s="104">
        <v>4.41</v>
      </c>
      <c r="S16" s="103">
        <v>34</v>
      </c>
      <c r="T16" s="14">
        <f t="shared" si="0"/>
        <v>171</v>
      </c>
      <c r="U16" s="16"/>
      <c r="V16" s="22"/>
      <c r="W16" s="14"/>
      <c r="X16" s="14"/>
      <c r="Y16" s="14"/>
      <c r="Z16" s="14"/>
      <c r="AA16" s="14"/>
      <c r="AB16" s="16"/>
      <c r="AC16" s="16"/>
      <c r="AD16" s="14"/>
      <c r="AE16" s="14"/>
      <c r="AF16" s="14"/>
      <c r="AG16" s="14"/>
      <c r="AH16" s="14"/>
      <c r="AI16" s="14"/>
      <c r="AJ16" s="14">
        <f>W16+Y16+AA16+AC16+AE16+AG16+AI16</f>
        <v>0</v>
      </c>
    </row>
    <row r="17" spans="1:20" ht="15">
      <c r="A17" s="14">
        <f t="shared" si="1"/>
        <v>6</v>
      </c>
      <c r="B17" s="15" t="s">
        <v>313</v>
      </c>
      <c r="C17" s="16" t="s">
        <v>155</v>
      </c>
      <c r="D17" s="17">
        <v>40873</v>
      </c>
      <c r="E17" s="16" t="s">
        <v>216</v>
      </c>
      <c r="F17" s="18">
        <v>182</v>
      </c>
      <c r="G17" s="14">
        <v>19</v>
      </c>
      <c r="H17" s="14">
        <v>30</v>
      </c>
      <c r="I17" s="14">
        <v>38</v>
      </c>
      <c r="J17" s="14">
        <v>5</v>
      </c>
      <c r="K17" s="14">
        <v>20</v>
      </c>
      <c r="L17" s="16"/>
      <c r="M17" s="16"/>
      <c r="N17" s="14">
        <v>6</v>
      </c>
      <c r="O17" s="14">
        <v>23</v>
      </c>
      <c r="P17" s="102">
        <v>9.1</v>
      </c>
      <c r="Q17" s="102">
        <v>42</v>
      </c>
      <c r="R17" s="102">
        <v>4.11</v>
      </c>
      <c r="S17" s="102">
        <v>43</v>
      </c>
      <c r="T17" s="14">
        <f t="shared" si="0"/>
        <v>185</v>
      </c>
    </row>
    <row r="18" spans="1:36" ht="15">
      <c r="A18" s="14">
        <f t="shared" si="1"/>
        <v>7</v>
      </c>
      <c r="B18" s="15" t="s">
        <v>314</v>
      </c>
      <c r="C18" s="16" t="s">
        <v>156</v>
      </c>
      <c r="D18" s="17" t="s">
        <v>315</v>
      </c>
      <c r="E18" s="16" t="s">
        <v>216</v>
      </c>
      <c r="F18" s="22">
        <v>170</v>
      </c>
      <c r="G18" s="14">
        <v>30</v>
      </c>
      <c r="H18" s="14">
        <v>26</v>
      </c>
      <c r="I18" s="14">
        <v>41</v>
      </c>
      <c r="J18" s="14">
        <v>10</v>
      </c>
      <c r="K18" s="14">
        <v>23</v>
      </c>
      <c r="L18" s="16">
        <v>11</v>
      </c>
      <c r="M18" s="16">
        <v>16</v>
      </c>
      <c r="N18" s="14"/>
      <c r="O18" s="14"/>
      <c r="P18" s="14">
        <v>9.9</v>
      </c>
      <c r="Q18" s="14">
        <v>39</v>
      </c>
      <c r="R18" s="102">
        <v>5.43</v>
      </c>
      <c r="S18" s="102">
        <v>16</v>
      </c>
      <c r="T18" s="14">
        <f t="shared" si="0"/>
        <v>165</v>
      </c>
      <c r="U18" s="16"/>
      <c r="V18" s="22"/>
      <c r="W18" s="14"/>
      <c r="X18" s="14"/>
      <c r="Y18" s="14"/>
      <c r="Z18" s="14"/>
      <c r="AA18" s="14"/>
      <c r="AB18" s="16"/>
      <c r="AC18" s="16"/>
      <c r="AD18" s="14"/>
      <c r="AE18" s="14"/>
      <c r="AF18" s="14"/>
      <c r="AG18" s="14"/>
      <c r="AH18" s="14"/>
      <c r="AI18" s="14"/>
      <c r="AJ18" s="14">
        <f>W18+Y18+AA18+AC18+AE18+AG18+AI18</f>
        <v>0</v>
      </c>
    </row>
    <row r="19" spans="1:36" ht="15">
      <c r="A19" s="14">
        <f t="shared" si="1"/>
        <v>8</v>
      </c>
      <c r="B19" s="15" t="s">
        <v>316</v>
      </c>
      <c r="C19" s="16" t="s">
        <v>155</v>
      </c>
      <c r="D19" s="17">
        <v>40658</v>
      </c>
      <c r="E19" s="16" t="s">
        <v>216</v>
      </c>
      <c r="F19" s="22">
        <v>219</v>
      </c>
      <c r="G19" s="14">
        <v>52</v>
      </c>
      <c r="H19" s="14">
        <v>34</v>
      </c>
      <c r="I19" s="14">
        <v>54</v>
      </c>
      <c r="J19" s="14">
        <v>5</v>
      </c>
      <c r="K19" s="14">
        <v>20</v>
      </c>
      <c r="L19" s="16"/>
      <c r="M19" s="16"/>
      <c r="N19" s="14">
        <v>7</v>
      </c>
      <c r="O19" s="14">
        <v>33</v>
      </c>
      <c r="P19" s="14">
        <v>9</v>
      </c>
      <c r="Q19" s="14">
        <v>44</v>
      </c>
      <c r="R19" s="102">
        <v>6</v>
      </c>
      <c r="S19" s="102">
        <v>4</v>
      </c>
      <c r="T19" s="14">
        <f t="shared" si="0"/>
        <v>207</v>
      </c>
      <c r="U19" s="16"/>
      <c r="V19" s="18"/>
      <c r="W19" s="14"/>
      <c r="X19" s="14"/>
      <c r="Y19" s="14"/>
      <c r="Z19" s="14"/>
      <c r="AA19" s="14"/>
      <c r="AB19" s="16"/>
      <c r="AC19" s="16"/>
      <c r="AD19" s="14"/>
      <c r="AE19" s="14"/>
      <c r="AF19" s="14"/>
      <c r="AG19" s="14"/>
      <c r="AH19" s="14"/>
      <c r="AI19" s="14"/>
      <c r="AJ19" s="14">
        <f>W19+Y19+AA19+AC19+AE19+AG19+AI19</f>
        <v>0</v>
      </c>
    </row>
    <row r="20" spans="1:36" ht="12.75">
      <c r="A20" s="14">
        <f t="shared" si="1"/>
        <v>9</v>
      </c>
      <c r="B20" s="15" t="s">
        <v>317</v>
      </c>
      <c r="C20" s="16" t="s">
        <v>155</v>
      </c>
      <c r="D20" s="17">
        <v>40717</v>
      </c>
      <c r="E20" s="16" t="s">
        <v>216</v>
      </c>
      <c r="F20" s="18">
        <v>170</v>
      </c>
      <c r="G20" s="14">
        <v>20</v>
      </c>
      <c r="H20" s="14">
        <v>26</v>
      </c>
      <c r="I20" s="14">
        <v>36</v>
      </c>
      <c r="J20" s="14">
        <v>7</v>
      </c>
      <c r="K20" s="14">
        <v>24</v>
      </c>
      <c r="L20" s="16"/>
      <c r="M20" s="16"/>
      <c r="N20" s="14">
        <v>1</v>
      </c>
      <c r="O20" s="14">
        <v>13</v>
      </c>
      <c r="P20" s="14">
        <v>9.9</v>
      </c>
      <c r="Q20" s="14">
        <v>26</v>
      </c>
      <c r="R20" s="14">
        <v>4.47</v>
      </c>
      <c r="S20" s="14">
        <v>21</v>
      </c>
      <c r="T20" s="14">
        <f t="shared" si="0"/>
        <v>140</v>
      </c>
      <c r="U20" s="16"/>
      <c r="V20" s="18"/>
      <c r="W20" s="14"/>
      <c r="X20" s="14"/>
      <c r="Y20" s="14"/>
      <c r="Z20" s="14"/>
      <c r="AA20" s="14"/>
      <c r="AB20" s="16"/>
      <c r="AC20" s="16"/>
      <c r="AD20" s="14"/>
      <c r="AE20" s="14"/>
      <c r="AF20" s="14"/>
      <c r="AG20" s="14"/>
      <c r="AH20" s="14"/>
      <c r="AI20" s="14"/>
      <c r="AJ20" s="14">
        <f>W20+Y20+AA20+AC20+AE20+AG20+AI20</f>
        <v>0</v>
      </c>
    </row>
    <row r="21" spans="1:20" ht="15">
      <c r="A21" s="14">
        <f t="shared" si="1"/>
        <v>10</v>
      </c>
      <c r="B21" s="15" t="s">
        <v>318</v>
      </c>
      <c r="C21" s="16" t="s">
        <v>155</v>
      </c>
      <c r="D21" s="17">
        <v>40274</v>
      </c>
      <c r="E21" s="16" t="s">
        <v>216</v>
      </c>
      <c r="F21" s="22">
        <v>164</v>
      </c>
      <c r="G21" s="14">
        <v>27</v>
      </c>
      <c r="H21" s="14">
        <v>30</v>
      </c>
      <c r="I21" s="14">
        <v>52</v>
      </c>
      <c r="J21" s="14">
        <v>7</v>
      </c>
      <c r="K21" s="14">
        <v>15</v>
      </c>
      <c r="L21" s="16"/>
      <c r="M21" s="16"/>
      <c r="N21" s="14">
        <v>10</v>
      </c>
      <c r="O21" s="14">
        <v>45</v>
      </c>
      <c r="P21" s="102">
        <v>10.5</v>
      </c>
      <c r="Q21" s="102">
        <v>27</v>
      </c>
      <c r="R21" s="102">
        <v>5.09</v>
      </c>
      <c r="S21" s="102">
        <v>28</v>
      </c>
      <c r="T21" s="14">
        <f t="shared" si="0"/>
        <v>194</v>
      </c>
    </row>
    <row r="22" spans="1:36" ht="15">
      <c r="A22" s="14">
        <f t="shared" si="1"/>
        <v>11</v>
      </c>
      <c r="B22" s="15" t="s">
        <v>319</v>
      </c>
      <c r="C22" s="16" t="s">
        <v>156</v>
      </c>
      <c r="D22" s="17">
        <v>40726</v>
      </c>
      <c r="E22" s="16" t="s">
        <v>216</v>
      </c>
      <c r="F22" s="18">
        <v>175</v>
      </c>
      <c r="G22" s="14">
        <v>32</v>
      </c>
      <c r="H22" s="14">
        <v>26</v>
      </c>
      <c r="I22" s="14">
        <v>41</v>
      </c>
      <c r="J22" s="14">
        <v>15</v>
      </c>
      <c r="K22" s="14">
        <v>38</v>
      </c>
      <c r="L22" s="16">
        <v>10</v>
      </c>
      <c r="M22" s="16">
        <v>14</v>
      </c>
      <c r="N22" s="14"/>
      <c r="O22" s="14"/>
      <c r="P22" s="14">
        <v>9.9</v>
      </c>
      <c r="Q22" s="14">
        <v>39</v>
      </c>
      <c r="R22" s="102">
        <v>6</v>
      </c>
      <c r="S22" s="102">
        <v>10</v>
      </c>
      <c r="T22" s="14">
        <f t="shared" si="0"/>
        <v>174</v>
      </c>
      <c r="U22" s="16"/>
      <c r="V22" s="18"/>
      <c r="W22" s="14"/>
      <c r="X22" s="14"/>
      <c r="Y22" s="14"/>
      <c r="Z22" s="14"/>
      <c r="AA22" s="14"/>
      <c r="AB22" s="16"/>
      <c r="AC22" s="16"/>
      <c r="AD22" s="14"/>
      <c r="AE22" s="14"/>
      <c r="AF22" s="14"/>
      <c r="AG22" s="14"/>
      <c r="AH22" s="14"/>
      <c r="AI22" s="14"/>
      <c r="AJ22" s="14">
        <f>W22+Y22+AA22+AC22+AE22+AG22+AI22</f>
        <v>0</v>
      </c>
    </row>
    <row r="23" spans="1:36" ht="15">
      <c r="A23" s="14">
        <f t="shared" si="1"/>
        <v>12</v>
      </c>
      <c r="B23" s="15" t="s">
        <v>320</v>
      </c>
      <c r="C23" s="16" t="s">
        <v>156</v>
      </c>
      <c r="D23" s="17">
        <v>40378</v>
      </c>
      <c r="E23" s="16" t="s">
        <v>216</v>
      </c>
      <c r="F23" s="18">
        <v>181</v>
      </c>
      <c r="G23" s="14">
        <v>18</v>
      </c>
      <c r="H23" s="14">
        <v>31</v>
      </c>
      <c r="I23" s="14">
        <v>40</v>
      </c>
      <c r="J23" s="14">
        <v>2</v>
      </c>
      <c r="K23" s="14">
        <v>14</v>
      </c>
      <c r="L23" s="16">
        <v>17</v>
      </c>
      <c r="M23" s="16">
        <v>34</v>
      </c>
      <c r="N23" s="14"/>
      <c r="O23" s="14"/>
      <c r="P23" s="102">
        <v>9.4</v>
      </c>
      <c r="Q23" s="102">
        <v>36</v>
      </c>
      <c r="R23" s="102">
        <v>4.12</v>
      </c>
      <c r="S23" s="102">
        <v>41</v>
      </c>
      <c r="T23" s="14">
        <f t="shared" si="0"/>
        <v>183</v>
      </c>
      <c r="U23" s="16"/>
      <c r="V23" s="18"/>
      <c r="W23" s="14"/>
      <c r="X23" s="14"/>
      <c r="Y23" s="14"/>
      <c r="Z23" s="14"/>
      <c r="AA23" s="14"/>
      <c r="AB23" s="16"/>
      <c r="AC23" s="16"/>
      <c r="AD23" s="14"/>
      <c r="AE23" s="14"/>
      <c r="AF23" s="14"/>
      <c r="AG23" s="14"/>
      <c r="AH23" s="14"/>
      <c r="AI23" s="14"/>
      <c r="AJ23" s="14">
        <f>W23+Y23+AA23+AC23+AE23+AG23+AI23</f>
        <v>0</v>
      </c>
    </row>
    <row r="24" spans="1:36" ht="15">
      <c r="A24" s="14">
        <f t="shared" si="1"/>
        <v>13</v>
      </c>
      <c r="B24" s="15" t="s">
        <v>321</v>
      </c>
      <c r="C24" s="16" t="s">
        <v>156</v>
      </c>
      <c r="D24" s="17">
        <v>40522</v>
      </c>
      <c r="E24" s="16" t="s">
        <v>216</v>
      </c>
      <c r="F24" s="18">
        <v>160</v>
      </c>
      <c r="G24" s="14">
        <v>30</v>
      </c>
      <c r="H24" s="14">
        <v>28</v>
      </c>
      <c r="I24" s="14">
        <v>52</v>
      </c>
      <c r="J24" s="14">
        <v>11</v>
      </c>
      <c r="K24" s="14">
        <v>30</v>
      </c>
      <c r="L24" s="16">
        <v>10</v>
      </c>
      <c r="M24" s="16">
        <v>20</v>
      </c>
      <c r="N24" s="14"/>
      <c r="O24" s="14"/>
      <c r="P24" s="102">
        <v>5.9</v>
      </c>
      <c r="Q24" s="102">
        <v>35</v>
      </c>
      <c r="R24" s="102">
        <v>4.24</v>
      </c>
      <c r="S24" s="102">
        <v>50</v>
      </c>
      <c r="T24" s="14">
        <f t="shared" si="0"/>
        <v>217</v>
      </c>
      <c r="U24" s="16"/>
      <c r="V24" s="18"/>
      <c r="W24" s="14"/>
      <c r="X24" s="14"/>
      <c r="Y24" s="14"/>
      <c r="Z24" s="14"/>
      <c r="AA24" s="14"/>
      <c r="AB24" s="16"/>
      <c r="AC24" s="16"/>
      <c r="AD24" s="14"/>
      <c r="AE24" s="14"/>
      <c r="AF24" s="14"/>
      <c r="AG24" s="14"/>
      <c r="AH24" s="14"/>
      <c r="AI24" s="14"/>
      <c r="AJ24" s="14">
        <f>W24+Y24+AA24+AC24+AE24+AG24+AI24</f>
        <v>0</v>
      </c>
    </row>
    <row r="25" spans="1:36" ht="15">
      <c r="A25" s="14">
        <f t="shared" si="1"/>
        <v>14</v>
      </c>
      <c r="B25" s="15" t="s">
        <v>322</v>
      </c>
      <c r="C25" s="16" t="s">
        <v>155</v>
      </c>
      <c r="D25" s="17">
        <v>40302</v>
      </c>
      <c r="E25" s="16" t="s">
        <v>216</v>
      </c>
      <c r="F25" s="22">
        <v>166</v>
      </c>
      <c r="G25" s="14">
        <v>18</v>
      </c>
      <c r="H25" s="14">
        <v>30</v>
      </c>
      <c r="I25" s="14">
        <v>44</v>
      </c>
      <c r="J25" s="14">
        <v>1</v>
      </c>
      <c r="K25" s="14">
        <v>12</v>
      </c>
      <c r="L25" s="16"/>
      <c r="M25" s="16"/>
      <c r="N25" s="14">
        <v>9</v>
      </c>
      <c r="O25" s="14">
        <v>41</v>
      </c>
      <c r="P25" s="102">
        <v>6</v>
      </c>
      <c r="Q25" s="102">
        <v>35</v>
      </c>
      <c r="R25" s="102">
        <v>5.35</v>
      </c>
      <c r="S25" s="102">
        <v>15</v>
      </c>
      <c r="T25" s="14">
        <f t="shared" si="0"/>
        <v>165</v>
      </c>
      <c r="U25" s="16"/>
      <c r="V25" s="18"/>
      <c r="W25" s="14"/>
      <c r="X25" s="14"/>
      <c r="Y25" s="14"/>
      <c r="Z25" s="14"/>
      <c r="AA25" s="14"/>
      <c r="AB25" s="16"/>
      <c r="AC25" s="16"/>
      <c r="AD25" s="14"/>
      <c r="AE25" s="14"/>
      <c r="AF25" s="14"/>
      <c r="AG25" s="14"/>
      <c r="AH25" s="14"/>
      <c r="AI25" s="14"/>
      <c r="AJ25" s="14">
        <f>W25+Y25+AA25+AC25+AE25+AG25+AI25</f>
        <v>0</v>
      </c>
    </row>
    <row r="26" spans="1:20" ht="12.75">
      <c r="A26" s="14">
        <f t="shared" si="1"/>
        <v>15</v>
      </c>
      <c r="B26" s="15"/>
      <c r="C26" s="16"/>
      <c r="D26" s="17"/>
      <c r="E26" s="16"/>
      <c r="F26" s="18"/>
      <c r="G26" s="14"/>
      <c r="H26" s="14"/>
      <c r="I26" s="14"/>
      <c r="J26" s="14"/>
      <c r="K26" s="14"/>
      <c r="L26" s="16"/>
      <c r="M26" s="16"/>
      <c r="N26" s="14"/>
      <c r="O26" s="14"/>
      <c r="P26" s="14"/>
      <c r="Q26" s="14"/>
      <c r="R26" s="14"/>
      <c r="S26" s="14"/>
      <c r="T26" s="14">
        <f t="shared" si="0"/>
        <v>0</v>
      </c>
    </row>
    <row r="27" spans="1:20" ht="12.75">
      <c r="A27" s="14">
        <f t="shared" si="1"/>
        <v>16</v>
      </c>
      <c r="B27" s="15"/>
      <c r="C27" s="16"/>
      <c r="D27" s="17"/>
      <c r="E27" s="16"/>
      <c r="F27" s="18"/>
      <c r="G27" s="14"/>
      <c r="H27" s="14"/>
      <c r="I27" s="14"/>
      <c r="J27" s="14"/>
      <c r="K27" s="14"/>
      <c r="L27" s="16"/>
      <c r="M27" s="16"/>
      <c r="N27" s="14"/>
      <c r="O27" s="14"/>
      <c r="P27" s="14"/>
      <c r="Q27" s="14"/>
      <c r="R27" s="14"/>
      <c r="S27" s="14"/>
      <c r="T27" s="14">
        <f t="shared" si="0"/>
        <v>0</v>
      </c>
    </row>
    <row r="28" spans="1:20" ht="12.75">
      <c r="A28" s="14">
        <f t="shared" si="1"/>
        <v>17</v>
      </c>
      <c r="B28" s="15"/>
      <c r="C28" s="16"/>
      <c r="D28" s="17"/>
      <c r="E28" s="16"/>
      <c r="F28" s="18"/>
      <c r="G28" s="14"/>
      <c r="H28" s="14"/>
      <c r="I28" s="14"/>
      <c r="J28" s="14"/>
      <c r="K28" s="14"/>
      <c r="L28" s="16"/>
      <c r="M28" s="16"/>
      <c r="N28" s="14"/>
      <c r="O28" s="14"/>
      <c r="P28" s="14"/>
      <c r="Q28" s="14"/>
      <c r="R28" s="14"/>
      <c r="S28" s="14"/>
      <c r="T28" s="14">
        <f t="shared" si="0"/>
        <v>0</v>
      </c>
    </row>
    <row r="29" spans="1:20" ht="12.75">
      <c r="A29" s="14">
        <f t="shared" si="1"/>
        <v>18</v>
      </c>
      <c r="B29" s="15"/>
      <c r="C29" s="16"/>
      <c r="D29" s="17"/>
      <c r="E29" s="16"/>
      <c r="F29" s="18"/>
      <c r="G29" s="14"/>
      <c r="H29" s="14"/>
      <c r="I29" s="14"/>
      <c r="J29" s="14"/>
      <c r="K29" s="14"/>
      <c r="L29" s="16"/>
      <c r="M29" s="16"/>
      <c r="N29" s="14"/>
      <c r="O29" s="14"/>
      <c r="P29" s="14"/>
      <c r="Q29" s="14"/>
      <c r="R29" s="14"/>
      <c r="S29" s="14"/>
      <c r="T29" s="14">
        <f t="shared" si="0"/>
        <v>0</v>
      </c>
    </row>
    <row r="30" spans="1:20" ht="12.75">
      <c r="A30" s="14">
        <f t="shared" si="1"/>
        <v>19</v>
      </c>
      <c r="B30" s="15"/>
      <c r="C30" s="16"/>
      <c r="D30" s="17"/>
      <c r="E30" s="16"/>
      <c r="F30" s="18"/>
      <c r="G30" s="14"/>
      <c r="H30" s="14"/>
      <c r="I30" s="14"/>
      <c r="J30" s="14"/>
      <c r="K30" s="14"/>
      <c r="L30" s="16"/>
      <c r="M30" s="16"/>
      <c r="N30" s="14"/>
      <c r="O30" s="14"/>
      <c r="P30" s="14"/>
      <c r="Q30" s="14"/>
      <c r="R30" s="14"/>
      <c r="S30" s="14"/>
      <c r="T30" s="14">
        <f t="shared" si="0"/>
        <v>0</v>
      </c>
    </row>
    <row r="31" spans="1:20" ht="12.75">
      <c r="A31" s="14">
        <f t="shared" si="1"/>
        <v>20</v>
      </c>
      <c r="B31" s="15"/>
      <c r="C31" s="16"/>
      <c r="D31" s="17"/>
      <c r="E31" s="16"/>
      <c r="F31" s="18"/>
      <c r="G31" s="14"/>
      <c r="H31" s="14"/>
      <c r="I31" s="14"/>
      <c r="J31" s="14"/>
      <c r="K31" s="14"/>
      <c r="L31" s="16"/>
      <c r="M31" s="16"/>
      <c r="N31" s="14"/>
      <c r="O31" s="14"/>
      <c r="P31" s="14"/>
      <c r="Q31" s="14"/>
      <c r="R31" s="14"/>
      <c r="S31" s="14"/>
      <c r="T31" s="14">
        <f t="shared" si="0"/>
        <v>0</v>
      </c>
    </row>
    <row r="32" spans="1:20" ht="12.75">
      <c r="A32" s="14">
        <f t="shared" si="1"/>
        <v>21</v>
      </c>
      <c r="B32" s="15"/>
      <c r="C32" s="16"/>
      <c r="D32" s="17"/>
      <c r="E32" s="16"/>
      <c r="F32" s="18"/>
      <c r="G32" s="14"/>
      <c r="H32" s="14"/>
      <c r="I32" s="14"/>
      <c r="J32" s="14"/>
      <c r="K32" s="14"/>
      <c r="L32" s="16"/>
      <c r="M32" s="16"/>
      <c r="N32" s="14"/>
      <c r="O32" s="14"/>
      <c r="P32" s="14"/>
      <c r="Q32" s="14"/>
      <c r="R32" s="14"/>
      <c r="S32" s="14"/>
      <c r="T32" s="14">
        <f t="shared" si="0"/>
        <v>0</v>
      </c>
    </row>
    <row r="33" spans="1:20" ht="12.75">
      <c r="A33" s="14">
        <f t="shared" si="1"/>
        <v>22</v>
      </c>
      <c r="B33" s="15"/>
      <c r="C33" s="16"/>
      <c r="D33" s="17"/>
      <c r="E33" s="16"/>
      <c r="F33" s="18"/>
      <c r="G33" s="14"/>
      <c r="H33" s="14"/>
      <c r="I33" s="14"/>
      <c r="J33" s="14"/>
      <c r="K33" s="14"/>
      <c r="L33" s="16"/>
      <c r="M33" s="16"/>
      <c r="N33" s="14"/>
      <c r="O33" s="14"/>
      <c r="P33" s="14"/>
      <c r="Q33" s="14"/>
      <c r="R33" s="14"/>
      <c r="S33" s="14"/>
      <c r="T33" s="14">
        <f t="shared" si="0"/>
        <v>0</v>
      </c>
    </row>
    <row r="34" spans="1:20" ht="12.75">
      <c r="A34" s="14">
        <f t="shared" si="1"/>
        <v>23</v>
      </c>
      <c r="B34" s="15"/>
      <c r="C34" s="16"/>
      <c r="D34" s="17"/>
      <c r="E34" s="16"/>
      <c r="F34" s="18"/>
      <c r="G34" s="14"/>
      <c r="H34" s="14"/>
      <c r="I34" s="14"/>
      <c r="J34" s="14"/>
      <c r="K34" s="14"/>
      <c r="L34" s="16"/>
      <c r="M34" s="16"/>
      <c r="N34" s="14"/>
      <c r="O34" s="14"/>
      <c r="P34" s="14"/>
      <c r="Q34" s="14"/>
      <c r="R34" s="14"/>
      <c r="S34" s="14"/>
      <c r="T34" s="14">
        <f t="shared" si="0"/>
        <v>0</v>
      </c>
    </row>
    <row r="35" spans="1:20" ht="12.75">
      <c r="A35" s="14">
        <f t="shared" si="1"/>
        <v>24</v>
      </c>
      <c r="B35" s="15"/>
      <c r="C35" s="16"/>
      <c r="D35" s="17"/>
      <c r="E35" s="16"/>
      <c r="F35" s="18"/>
      <c r="G35" s="14"/>
      <c r="H35" s="14"/>
      <c r="I35" s="14"/>
      <c r="J35" s="14"/>
      <c r="K35" s="14"/>
      <c r="L35" s="16"/>
      <c r="M35" s="16"/>
      <c r="N35" s="14"/>
      <c r="O35" s="14"/>
      <c r="P35" s="14"/>
      <c r="Q35" s="14"/>
      <c r="R35" s="14"/>
      <c r="S35" s="14"/>
      <c r="T35" s="14">
        <f t="shared" si="0"/>
        <v>0</v>
      </c>
    </row>
    <row r="36" spans="1:20" ht="12.75">
      <c r="A36" s="14">
        <f t="shared" si="1"/>
        <v>25</v>
      </c>
      <c r="B36" s="15"/>
      <c r="C36" s="16"/>
      <c r="D36" s="17"/>
      <c r="E36" s="16"/>
      <c r="F36" s="18"/>
      <c r="G36" s="14"/>
      <c r="H36" s="14"/>
      <c r="I36" s="14"/>
      <c r="J36" s="14"/>
      <c r="K36" s="14"/>
      <c r="L36" s="16"/>
      <c r="M36" s="16"/>
      <c r="N36" s="14"/>
      <c r="O36" s="14"/>
      <c r="P36" s="14"/>
      <c r="Q36" s="14"/>
      <c r="R36" s="14"/>
      <c r="S36" s="14"/>
      <c r="T36" s="14">
        <f t="shared" si="0"/>
        <v>0</v>
      </c>
    </row>
    <row r="37" spans="1:20" ht="12.75">
      <c r="A37" s="14">
        <f t="shared" si="1"/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t="shared" si="0"/>
        <v>0</v>
      </c>
    </row>
    <row r="38" spans="1:20" ht="12.75">
      <c r="A38" s="14">
        <f t="shared" si="1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0"/>
        <v>0</v>
      </c>
    </row>
    <row r="39" spans="1:20" ht="12.75">
      <c r="A39" s="14">
        <f t="shared" si="1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0"/>
        <v>0</v>
      </c>
    </row>
    <row r="40" spans="1:20" ht="12.75">
      <c r="A40" s="14">
        <f t="shared" si="1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0"/>
        <v>0</v>
      </c>
    </row>
    <row r="41" spans="1:20" ht="12.75">
      <c r="A41" s="14">
        <f t="shared" si="1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0"/>
        <v>0</v>
      </c>
    </row>
    <row r="42" spans="1:20" ht="12.75">
      <c r="A42" s="14">
        <f t="shared" si="1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0"/>
        <v>0</v>
      </c>
    </row>
    <row r="43" spans="1:20" ht="12.75">
      <c r="A43" s="14">
        <f t="shared" si="1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0"/>
        <v>0</v>
      </c>
    </row>
    <row r="44" spans="1:20" ht="12.75">
      <c r="A44" s="14">
        <f t="shared" si="1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0"/>
        <v>0</v>
      </c>
    </row>
    <row r="45" spans="1:20" ht="12.75">
      <c r="A45" s="14">
        <f t="shared" si="1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0"/>
        <v>0</v>
      </c>
    </row>
    <row r="46" spans="1:20" ht="12.75">
      <c r="A46" s="14">
        <f t="shared" si="1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0"/>
        <v>0</v>
      </c>
    </row>
    <row r="47" spans="1:20" ht="12.75">
      <c r="A47" s="23" t="s">
        <v>26</v>
      </c>
      <c r="D47" s="24"/>
      <c r="E47" s="16"/>
      <c r="F47" s="18"/>
      <c r="G47" s="14"/>
      <c r="H47" s="14"/>
      <c r="I47" s="14"/>
      <c r="J47" s="14"/>
      <c r="K47" s="14"/>
      <c r="L47" s="16"/>
      <c r="M47" s="16"/>
      <c r="N47" s="14"/>
      <c r="O47" s="14"/>
      <c r="P47" s="14"/>
      <c r="Q47" s="14"/>
      <c r="R47" s="14"/>
      <c r="S47" s="14"/>
      <c r="T47" s="14">
        <f t="shared" si="0"/>
        <v>0</v>
      </c>
    </row>
    <row r="48" spans="1:20" ht="12.75">
      <c r="A48" s="27" t="s">
        <v>27</v>
      </c>
      <c r="B48" s="28"/>
      <c r="C48" s="26"/>
      <c r="D48" s="26"/>
      <c r="E48" s="16"/>
      <c r="F48" s="18"/>
      <c r="G48" s="14"/>
      <c r="H48" s="14"/>
      <c r="I48" s="14"/>
      <c r="J48" s="14"/>
      <c r="K48" s="14"/>
      <c r="L48" s="16"/>
      <c r="M48" s="16"/>
      <c r="N48" s="14"/>
      <c r="O48" s="14"/>
      <c r="P48" s="14"/>
      <c r="Q48" s="14"/>
      <c r="R48" s="14"/>
      <c r="S48" s="14"/>
      <c r="T48" s="14">
        <f t="shared" si="0"/>
        <v>0</v>
      </c>
    </row>
    <row r="49" spans="1:20" ht="12.75">
      <c r="A49" s="28" t="s">
        <v>28</v>
      </c>
      <c r="B49" s="28"/>
      <c r="C49" s="28"/>
      <c r="D49" s="76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4">
        <f>SUM(T12:T48)</f>
        <v>2441</v>
      </c>
    </row>
    <row r="50" spans="5:20" ht="12.75">
      <c r="E50" s="2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30">
        <f>T49/D7</f>
        <v>174.35714285714286</v>
      </c>
    </row>
    <row r="51" spans="5:21" ht="12.75">
      <c r="E51" s="33"/>
      <c r="F51" s="77"/>
      <c r="G51" s="77" t="s">
        <v>29</v>
      </c>
      <c r="U51" s="6" t="s">
        <v>29</v>
      </c>
    </row>
  </sheetData>
  <sheetProtection/>
  <mergeCells count="19">
    <mergeCell ref="P10:Q10"/>
    <mergeCell ref="A5:B5"/>
    <mergeCell ref="A8:F8"/>
    <mergeCell ref="A10:A11"/>
    <mergeCell ref="B10:B11"/>
    <mergeCell ref="C10:C11"/>
    <mergeCell ref="D10:D11"/>
    <mergeCell ref="E10:E11"/>
    <mergeCell ref="F10:G10"/>
    <mergeCell ref="R10:S10"/>
    <mergeCell ref="C1:I1"/>
    <mergeCell ref="C2:L2"/>
    <mergeCell ref="A3:J3"/>
    <mergeCell ref="J4:L4"/>
    <mergeCell ref="T10:T11"/>
    <mergeCell ref="H10:I10"/>
    <mergeCell ref="J10:K10"/>
    <mergeCell ref="L10:M10"/>
    <mergeCell ref="N10:O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7">
      <selection activeCell="C14" sqref="C14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45" t="s">
        <v>0</v>
      </c>
      <c r="D1" s="45"/>
      <c r="E1" s="45"/>
      <c r="F1" s="45"/>
      <c r="G1" s="45"/>
      <c r="H1" s="45"/>
      <c r="I1" s="45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3"/>
      <c r="O2" s="1"/>
      <c r="P2" s="1"/>
      <c r="Q2" s="1"/>
      <c r="R2" s="4"/>
      <c r="S2" s="5"/>
      <c r="T2" s="1"/>
    </row>
    <row r="3" spans="1:20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>
        <v>34</v>
      </c>
      <c r="D4" s="45"/>
      <c r="E4" s="45"/>
      <c r="G4" s="7" t="s">
        <v>3</v>
      </c>
      <c r="H4" s="1"/>
      <c r="I4" s="45"/>
      <c r="J4" s="49" t="s">
        <v>323</v>
      </c>
      <c r="K4" s="49"/>
      <c r="L4" s="49"/>
      <c r="M4" s="8"/>
      <c r="N4" s="8"/>
      <c r="O4" s="8"/>
      <c r="P4" s="8"/>
      <c r="Q4" s="9"/>
      <c r="R4" s="9"/>
      <c r="S4" s="9"/>
      <c r="T4" s="1"/>
    </row>
    <row r="5" spans="1:20" ht="12.75">
      <c r="A5" s="48" t="s">
        <v>4</v>
      </c>
      <c r="B5" s="48"/>
      <c r="C5" s="1"/>
      <c r="D5" s="1" t="s">
        <v>324</v>
      </c>
      <c r="E5" s="45"/>
      <c r="F5" s="1"/>
      <c r="G5" s="10" t="s">
        <v>5</v>
      </c>
      <c r="H5" s="1"/>
      <c r="I5" s="1"/>
      <c r="J5" s="1"/>
      <c r="K5" s="1" t="s">
        <v>325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34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34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5" t="s">
        <v>9</v>
      </c>
      <c r="B8" s="45"/>
      <c r="C8" s="45"/>
      <c r="D8" s="45"/>
      <c r="E8" s="45"/>
      <c r="F8" s="45"/>
      <c r="G8" s="1"/>
      <c r="H8" s="11">
        <v>34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46" t="s">
        <v>11</v>
      </c>
      <c r="B10" s="46" t="s">
        <v>12</v>
      </c>
      <c r="C10" s="46" t="s">
        <v>13</v>
      </c>
      <c r="D10" s="43" t="s">
        <v>14</v>
      </c>
      <c r="E10" s="43" t="s">
        <v>15</v>
      </c>
      <c r="F10" s="47" t="s">
        <v>16</v>
      </c>
      <c r="G10" s="47"/>
      <c r="H10" s="39" t="s">
        <v>17</v>
      </c>
      <c r="I10" s="39"/>
      <c r="J10" s="39" t="s">
        <v>18</v>
      </c>
      <c r="K10" s="39"/>
      <c r="L10" s="39" t="s">
        <v>19</v>
      </c>
      <c r="M10" s="39"/>
      <c r="N10" s="40" t="s">
        <v>20</v>
      </c>
      <c r="O10" s="40"/>
      <c r="P10" s="40" t="s">
        <v>21</v>
      </c>
      <c r="Q10" s="40"/>
      <c r="R10" s="41" t="s">
        <v>22</v>
      </c>
      <c r="S10" s="42"/>
      <c r="T10" s="193" t="s">
        <v>23</v>
      </c>
    </row>
    <row r="11" spans="1:20" ht="12.75">
      <c r="A11" s="46"/>
      <c r="B11" s="46"/>
      <c r="C11" s="46"/>
      <c r="D11" s="44"/>
      <c r="E11" s="4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5.5">
      <c r="A12" s="14">
        <v>1</v>
      </c>
      <c r="B12" s="15" t="s">
        <v>326</v>
      </c>
      <c r="C12" s="16" t="s">
        <v>155</v>
      </c>
      <c r="D12" s="17">
        <v>41935</v>
      </c>
      <c r="E12" s="16" t="s">
        <v>157</v>
      </c>
      <c r="F12" s="18">
        <v>145</v>
      </c>
      <c r="G12" s="14">
        <v>40</v>
      </c>
      <c r="H12" s="14">
        <v>23</v>
      </c>
      <c r="I12" s="14">
        <v>53</v>
      </c>
      <c r="J12" s="14">
        <v>5</v>
      </c>
      <c r="K12" s="14">
        <v>16</v>
      </c>
      <c r="L12" s="16"/>
      <c r="M12" s="16"/>
      <c r="N12" s="14">
        <v>0</v>
      </c>
      <c r="O12" s="14">
        <v>0</v>
      </c>
      <c r="P12" s="14">
        <v>6</v>
      </c>
      <c r="Q12" s="14">
        <v>35</v>
      </c>
      <c r="R12" s="14">
        <v>5.39</v>
      </c>
      <c r="S12" s="14">
        <v>19</v>
      </c>
      <c r="T12" s="14">
        <f>G12+I12+K12+M12+O12+Q12+S12</f>
        <v>163</v>
      </c>
    </row>
    <row r="13" spans="1:20" ht="25.5">
      <c r="A13" s="14">
        <v>2</v>
      </c>
      <c r="B13" s="15" t="s">
        <v>327</v>
      </c>
      <c r="C13" s="16" t="s">
        <v>156</v>
      </c>
      <c r="D13" s="17">
        <v>41682</v>
      </c>
      <c r="E13" s="16" t="s">
        <v>157</v>
      </c>
      <c r="F13" s="19">
        <v>120</v>
      </c>
      <c r="G13" s="20">
        <v>15</v>
      </c>
      <c r="H13" s="20">
        <v>20</v>
      </c>
      <c r="I13" s="20">
        <v>38</v>
      </c>
      <c r="J13" s="20">
        <v>10</v>
      </c>
      <c r="K13" s="20">
        <v>20</v>
      </c>
      <c r="L13" s="21">
        <v>5</v>
      </c>
      <c r="M13" s="21">
        <v>16</v>
      </c>
      <c r="N13" s="20"/>
      <c r="O13" s="20"/>
      <c r="P13" s="20">
        <v>6</v>
      </c>
      <c r="Q13" s="14">
        <v>35</v>
      </c>
      <c r="R13" s="14">
        <v>5.36</v>
      </c>
      <c r="S13" s="14">
        <v>28</v>
      </c>
      <c r="T13" s="14">
        <f aca="true" t="shared" si="0" ref="T13:T46">G13+I13+K13+M13+O13+Q13+S13</f>
        <v>152</v>
      </c>
    </row>
    <row r="14" spans="1:20" ht="25.5">
      <c r="A14" s="14">
        <v>3</v>
      </c>
      <c r="B14" s="15" t="s">
        <v>328</v>
      </c>
      <c r="C14" s="16" t="s">
        <v>155</v>
      </c>
      <c r="D14" s="17">
        <v>41765</v>
      </c>
      <c r="E14" s="16" t="s">
        <v>158</v>
      </c>
      <c r="F14" s="16">
        <v>145</v>
      </c>
      <c r="G14" s="16">
        <v>40</v>
      </c>
      <c r="H14" s="16">
        <v>33</v>
      </c>
      <c r="I14" s="16">
        <v>70</v>
      </c>
      <c r="J14" s="14">
        <v>4</v>
      </c>
      <c r="K14" s="14">
        <v>14</v>
      </c>
      <c r="L14" s="16"/>
      <c r="M14" s="16"/>
      <c r="N14" s="14">
        <v>4</v>
      </c>
      <c r="O14" s="14">
        <v>30</v>
      </c>
      <c r="P14" s="14">
        <v>6.4</v>
      </c>
      <c r="Q14" s="14">
        <v>32</v>
      </c>
      <c r="R14" s="14">
        <v>5.47</v>
      </c>
      <c r="S14" s="14">
        <v>17</v>
      </c>
      <c r="T14" s="14">
        <f t="shared" si="0"/>
        <v>203</v>
      </c>
    </row>
    <row r="15" spans="1:20" ht="25.5">
      <c r="A15" s="14">
        <v>4</v>
      </c>
      <c r="B15" s="15" t="s">
        <v>329</v>
      </c>
      <c r="C15" s="16" t="s">
        <v>156</v>
      </c>
      <c r="D15" s="17">
        <v>41960</v>
      </c>
      <c r="E15" s="16" t="s">
        <v>158</v>
      </c>
      <c r="F15" s="22">
        <v>130</v>
      </c>
      <c r="G15" s="14">
        <v>12</v>
      </c>
      <c r="H15" s="14">
        <v>18</v>
      </c>
      <c r="I15" s="14">
        <v>28</v>
      </c>
      <c r="J15" s="14">
        <v>10</v>
      </c>
      <c r="K15" s="14">
        <v>20</v>
      </c>
      <c r="L15" s="16">
        <v>14</v>
      </c>
      <c r="M15" s="16">
        <v>44</v>
      </c>
      <c r="N15" s="14">
        <v>0</v>
      </c>
      <c r="O15" s="14">
        <v>0</v>
      </c>
      <c r="P15" s="14">
        <v>6</v>
      </c>
      <c r="Q15" s="14">
        <v>35</v>
      </c>
      <c r="R15" s="14">
        <v>5.57</v>
      </c>
      <c r="S15" s="14">
        <v>22</v>
      </c>
      <c r="T15" s="14">
        <f t="shared" si="0"/>
        <v>161</v>
      </c>
    </row>
    <row r="16" spans="1:20" ht="25.5">
      <c r="A16" s="14">
        <v>5</v>
      </c>
      <c r="B16" s="15" t="s">
        <v>330</v>
      </c>
      <c r="C16" s="16" t="s">
        <v>156</v>
      </c>
      <c r="D16" s="17">
        <v>41883</v>
      </c>
      <c r="E16" s="16" t="s">
        <v>157</v>
      </c>
      <c r="F16" s="22">
        <v>160</v>
      </c>
      <c r="G16" s="14">
        <v>27</v>
      </c>
      <c r="H16" s="14">
        <v>34</v>
      </c>
      <c r="I16" s="14">
        <v>65</v>
      </c>
      <c r="J16" s="14">
        <v>6</v>
      </c>
      <c r="K16" s="14">
        <v>12</v>
      </c>
      <c r="L16" s="16">
        <v>5</v>
      </c>
      <c r="M16" s="16">
        <v>16</v>
      </c>
      <c r="N16" s="14"/>
      <c r="O16" s="14"/>
      <c r="P16" s="14">
        <v>6.1</v>
      </c>
      <c r="Q16" s="14">
        <v>32</v>
      </c>
      <c r="R16" s="14">
        <v>5.57</v>
      </c>
      <c r="S16" s="14">
        <v>22</v>
      </c>
      <c r="T16" s="14">
        <f t="shared" si="0"/>
        <v>174</v>
      </c>
    </row>
    <row r="17" spans="1:20" ht="25.5">
      <c r="A17" s="14">
        <v>6</v>
      </c>
      <c r="B17" s="15" t="s">
        <v>331</v>
      </c>
      <c r="C17" s="16" t="s">
        <v>156</v>
      </c>
      <c r="D17" s="17">
        <v>41774</v>
      </c>
      <c r="E17" s="16" t="s">
        <v>157</v>
      </c>
      <c r="F17" s="22">
        <v>155</v>
      </c>
      <c r="G17" s="14">
        <v>35</v>
      </c>
      <c r="H17" s="14">
        <v>20</v>
      </c>
      <c r="I17" s="14">
        <v>44</v>
      </c>
      <c r="J17" s="14">
        <v>9</v>
      </c>
      <c r="K17" s="14">
        <v>18</v>
      </c>
      <c r="L17" s="16">
        <v>10</v>
      </c>
      <c r="M17" s="16">
        <v>32</v>
      </c>
      <c r="N17" s="14"/>
      <c r="O17" s="14"/>
      <c r="P17" s="14">
        <v>5.9</v>
      </c>
      <c r="Q17" s="14">
        <v>38</v>
      </c>
      <c r="R17" s="14">
        <v>5.3</v>
      </c>
      <c r="S17" s="14">
        <v>30</v>
      </c>
      <c r="T17" s="14">
        <f t="shared" si="0"/>
        <v>197</v>
      </c>
    </row>
    <row r="18" spans="1:20" ht="25.5">
      <c r="A18" s="14">
        <v>7</v>
      </c>
      <c r="B18" s="15" t="s">
        <v>332</v>
      </c>
      <c r="C18" s="16" t="s">
        <v>156</v>
      </c>
      <c r="D18" s="17">
        <v>41874</v>
      </c>
      <c r="E18" s="16" t="s">
        <v>157</v>
      </c>
      <c r="F18" s="18">
        <v>160</v>
      </c>
      <c r="G18" s="14">
        <v>27</v>
      </c>
      <c r="H18" s="14">
        <v>23</v>
      </c>
      <c r="I18" s="14">
        <v>53</v>
      </c>
      <c r="J18" s="14">
        <v>10</v>
      </c>
      <c r="K18" s="14">
        <v>20</v>
      </c>
      <c r="L18" s="16">
        <v>15</v>
      </c>
      <c r="M18" s="16">
        <v>36</v>
      </c>
      <c r="N18" s="14"/>
      <c r="O18" s="14"/>
      <c r="P18" s="14">
        <v>6</v>
      </c>
      <c r="Q18" s="14">
        <v>35</v>
      </c>
      <c r="R18" s="14">
        <v>5.15</v>
      </c>
      <c r="S18" s="14">
        <v>35</v>
      </c>
      <c r="T18" s="14">
        <f t="shared" si="0"/>
        <v>206</v>
      </c>
    </row>
    <row r="19" spans="1:20" ht="25.5">
      <c r="A19" s="14">
        <v>8</v>
      </c>
      <c r="B19" s="15" t="s">
        <v>333</v>
      </c>
      <c r="C19" s="16" t="s">
        <v>155</v>
      </c>
      <c r="D19" s="17">
        <v>41725</v>
      </c>
      <c r="E19" s="16" t="s">
        <v>157</v>
      </c>
      <c r="F19" s="18">
        <v>150</v>
      </c>
      <c r="G19" s="14">
        <v>45</v>
      </c>
      <c r="H19" s="14">
        <v>29</v>
      </c>
      <c r="I19" s="14">
        <v>55</v>
      </c>
      <c r="J19" s="14">
        <v>13</v>
      </c>
      <c r="K19" s="14">
        <v>32</v>
      </c>
      <c r="L19" s="16"/>
      <c r="M19" s="16"/>
      <c r="N19" s="14">
        <v>7</v>
      </c>
      <c r="O19" s="14">
        <v>62</v>
      </c>
      <c r="P19" s="14">
        <v>6.1</v>
      </c>
      <c r="Q19" s="14">
        <v>32</v>
      </c>
      <c r="R19" s="14">
        <v>5.03</v>
      </c>
      <c r="S19" s="14">
        <v>29</v>
      </c>
      <c r="T19" s="14">
        <f t="shared" si="0"/>
        <v>255</v>
      </c>
    </row>
    <row r="20" spans="1:20" ht="25.5">
      <c r="A20" s="14">
        <v>9</v>
      </c>
      <c r="B20" s="15" t="s">
        <v>334</v>
      </c>
      <c r="C20" s="16" t="s">
        <v>156</v>
      </c>
      <c r="D20" s="17">
        <v>41640</v>
      </c>
      <c r="E20" s="16" t="s">
        <v>157</v>
      </c>
      <c r="F20" s="18">
        <v>127</v>
      </c>
      <c r="G20" s="14">
        <v>18</v>
      </c>
      <c r="H20" s="14">
        <v>21</v>
      </c>
      <c r="I20" s="14">
        <v>41</v>
      </c>
      <c r="J20" s="14">
        <v>16</v>
      </c>
      <c r="K20" s="14">
        <v>35</v>
      </c>
      <c r="L20" s="16">
        <v>5</v>
      </c>
      <c r="M20" s="16">
        <v>16</v>
      </c>
      <c r="N20" s="14"/>
      <c r="O20" s="14"/>
      <c r="P20" s="14">
        <v>6.4</v>
      </c>
      <c r="Q20" s="14">
        <v>32</v>
      </c>
      <c r="R20" s="14">
        <v>5.27</v>
      </c>
      <c r="S20" s="14">
        <v>31</v>
      </c>
      <c r="T20" s="14">
        <f t="shared" si="0"/>
        <v>173</v>
      </c>
    </row>
    <row r="21" spans="1:20" ht="25.5">
      <c r="A21" s="14">
        <v>10</v>
      </c>
      <c r="B21" s="15" t="s">
        <v>335</v>
      </c>
      <c r="C21" s="16" t="s">
        <v>156</v>
      </c>
      <c r="D21" s="17">
        <v>41613</v>
      </c>
      <c r="E21" s="16" t="s">
        <v>157</v>
      </c>
      <c r="F21" s="18">
        <v>154</v>
      </c>
      <c r="G21" s="14">
        <v>34</v>
      </c>
      <c r="H21" s="14">
        <v>21</v>
      </c>
      <c r="I21" s="14">
        <v>47</v>
      </c>
      <c r="J21" s="14">
        <v>8</v>
      </c>
      <c r="K21" s="14">
        <v>16</v>
      </c>
      <c r="L21" s="16">
        <v>4</v>
      </c>
      <c r="M21" s="16">
        <v>16</v>
      </c>
      <c r="N21" s="14"/>
      <c r="O21" s="14"/>
      <c r="P21" s="14">
        <v>5.9</v>
      </c>
      <c r="Q21" s="14">
        <v>38</v>
      </c>
      <c r="R21" s="14">
        <v>5.57</v>
      </c>
      <c r="S21" s="14">
        <v>22</v>
      </c>
      <c r="T21" s="14">
        <f t="shared" si="0"/>
        <v>173</v>
      </c>
    </row>
    <row r="22" spans="1:20" ht="25.5">
      <c r="A22" s="14">
        <v>11</v>
      </c>
      <c r="B22" s="15" t="s">
        <v>336</v>
      </c>
      <c r="C22" s="16" t="s">
        <v>155</v>
      </c>
      <c r="D22" s="17">
        <v>41878</v>
      </c>
      <c r="E22" s="16" t="s">
        <v>158</v>
      </c>
      <c r="F22" s="18">
        <v>100</v>
      </c>
      <c r="G22" s="14">
        <v>6</v>
      </c>
      <c r="H22" s="14">
        <v>16</v>
      </c>
      <c r="I22" s="14">
        <v>32</v>
      </c>
      <c r="J22" s="14">
        <v>-1</v>
      </c>
      <c r="K22" s="14">
        <v>26</v>
      </c>
      <c r="L22" s="16"/>
      <c r="M22" s="16"/>
      <c r="N22" s="14">
        <v>0</v>
      </c>
      <c r="O22" s="14">
        <v>0</v>
      </c>
      <c r="P22" s="14">
        <v>6.4</v>
      </c>
      <c r="Q22" s="14">
        <v>23</v>
      </c>
      <c r="R22" s="14">
        <v>6</v>
      </c>
      <c r="S22" s="14">
        <v>13</v>
      </c>
      <c r="T22" s="14">
        <f t="shared" si="0"/>
        <v>100</v>
      </c>
    </row>
    <row r="23" spans="1:20" ht="25.5">
      <c r="A23" s="14">
        <v>12</v>
      </c>
      <c r="B23" s="15" t="s">
        <v>337</v>
      </c>
      <c r="C23" s="16" t="s">
        <v>155</v>
      </c>
      <c r="D23" s="17">
        <v>41645</v>
      </c>
      <c r="E23" s="16" t="s">
        <v>157</v>
      </c>
      <c r="F23" s="18">
        <v>145</v>
      </c>
      <c r="G23" s="14">
        <v>40</v>
      </c>
      <c r="H23" s="14">
        <v>26</v>
      </c>
      <c r="I23" s="14">
        <v>56</v>
      </c>
      <c r="J23" s="14">
        <v>13</v>
      </c>
      <c r="K23" s="14">
        <v>32</v>
      </c>
      <c r="L23" s="16"/>
      <c r="M23" s="16"/>
      <c r="N23" s="14">
        <v>3</v>
      </c>
      <c r="O23" s="14">
        <v>25</v>
      </c>
      <c r="P23" s="14">
        <v>6.5</v>
      </c>
      <c r="Q23" s="14">
        <v>29</v>
      </c>
      <c r="R23" s="14">
        <v>5.03</v>
      </c>
      <c r="S23" s="14">
        <v>29</v>
      </c>
      <c r="T23" s="14">
        <f t="shared" si="0"/>
        <v>211</v>
      </c>
    </row>
    <row r="24" spans="1:20" ht="25.5">
      <c r="A24" s="14">
        <v>13</v>
      </c>
      <c r="B24" s="15" t="s">
        <v>338</v>
      </c>
      <c r="C24" s="16" t="s">
        <v>155</v>
      </c>
      <c r="D24" s="17">
        <v>41785</v>
      </c>
      <c r="E24" s="16" t="s">
        <v>158</v>
      </c>
      <c r="F24" s="18">
        <v>143</v>
      </c>
      <c r="G24" s="14">
        <v>38</v>
      </c>
      <c r="H24" s="14">
        <v>26</v>
      </c>
      <c r="I24" s="14">
        <v>63</v>
      </c>
      <c r="J24" s="14">
        <v>-3</v>
      </c>
      <c r="K24" s="14">
        <v>6</v>
      </c>
      <c r="L24" s="16"/>
      <c r="M24" s="16"/>
      <c r="N24" s="14">
        <v>3</v>
      </c>
      <c r="O24" s="14">
        <v>25</v>
      </c>
      <c r="P24" s="14">
        <v>6.4</v>
      </c>
      <c r="Q24" s="14">
        <v>32</v>
      </c>
      <c r="R24" s="14">
        <v>6</v>
      </c>
      <c r="S24" s="14">
        <v>20</v>
      </c>
      <c r="T24" s="14">
        <f t="shared" si="0"/>
        <v>184</v>
      </c>
    </row>
    <row r="25" spans="1:20" ht="25.5">
      <c r="A25" s="14">
        <v>14</v>
      </c>
      <c r="B25" s="15" t="s">
        <v>339</v>
      </c>
      <c r="C25" s="16" t="s">
        <v>155</v>
      </c>
      <c r="D25" s="17">
        <v>41610</v>
      </c>
      <c r="E25" s="16" t="s">
        <v>157</v>
      </c>
      <c r="F25" s="18">
        <v>143</v>
      </c>
      <c r="G25" s="14">
        <v>19</v>
      </c>
      <c r="H25" s="14">
        <v>20</v>
      </c>
      <c r="I25" s="14">
        <v>32</v>
      </c>
      <c r="J25" s="14">
        <v>5</v>
      </c>
      <c r="K25" s="14">
        <v>16</v>
      </c>
      <c r="L25" s="16"/>
      <c r="M25" s="16"/>
      <c r="N25" s="14">
        <v>7</v>
      </c>
      <c r="O25" s="14">
        <v>62</v>
      </c>
      <c r="P25" s="14">
        <v>6</v>
      </c>
      <c r="Q25" s="14">
        <v>35</v>
      </c>
      <c r="R25" s="14">
        <v>5.03</v>
      </c>
      <c r="S25" s="14">
        <v>29</v>
      </c>
      <c r="T25" s="14">
        <f t="shared" si="0"/>
        <v>193</v>
      </c>
    </row>
    <row r="26" spans="1:20" ht="25.5">
      <c r="A26" s="14">
        <v>15</v>
      </c>
      <c r="B26" s="15" t="s">
        <v>340</v>
      </c>
      <c r="C26" s="16" t="s">
        <v>156</v>
      </c>
      <c r="D26" s="17">
        <v>41949</v>
      </c>
      <c r="E26" s="16" t="s">
        <v>157</v>
      </c>
      <c r="F26" s="18">
        <v>142</v>
      </c>
      <c r="G26" s="14">
        <v>37</v>
      </c>
      <c r="H26" s="14">
        <v>20</v>
      </c>
      <c r="I26" s="14">
        <v>53</v>
      </c>
      <c r="J26" s="14">
        <v>18</v>
      </c>
      <c r="K26" s="14">
        <v>41</v>
      </c>
      <c r="L26" s="16">
        <v>15</v>
      </c>
      <c r="M26" s="16">
        <v>36</v>
      </c>
      <c r="N26" s="14"/>
      <c r="O26" s="14"/>
      <c r="P26" s="14">
        <v>6.5</v>
      </c>
      <c r="Q26" s="14">
        <v>29</v>
      </c>
      <c r="R26" s="14">
        <v>5.15</v>
      </c>
      <c r="S26" s="14">
        <v>35</v>
      </c>
      <c r="T26" s="14">
        <f t="shared" si="0"/>
        <v>231</v>
      </c>
    </row>
    <row r="27" spans="1:20" ht="25.5">
      <c r="A27" s="14">
        <v>16</v>
      </c>
      <c r="B27" s="15" t="s">
        <v>341</v>
      </c>
      <c r="C27" s="16" t="s">
        <v>156</v>
      </c>
      <c r="D27" s="17">
        <v>41976</v>
      </c>
      <c r="E27" s="16" t="s">
        <v>157</v>
      </c>
      <c r="F27" s="18">
        <v>145</v>
      </c>
      <c r="G27" s="14">
        <v>40</v>
      </c>
      <c r="H27" s="14">
        <v>20</v>
      </c>
      <c r="I27" s="14">
        <v>53</v>
      </c>
      <c r="J27" s="14">
        <v>9</v>
      </c>
      <c r="K27" s="14">
        <v>46</v>
      </c>
      <c r="L27" s="16">
        <v>4</v>
      </c>
      <c r="M27" s="16">
        <v>16</v>
      </c>
      <c r="N27" s="14"/>
      <c r="O27" s="14"/>
      <c r="P27" s="14">
        <v>6</v>
      </c>
      <c r="Q27" s="14">
        <v>35</v>
      </c>
      <c r="R27" s="14">
        <v>5.36</v>
      </c>
      <c r="S27" s="14">
        <v>28</v>
      </c>
      <c r="T27" s="14">
        <f t="shared" si="0"/>
        <v>218</v>
      </c>
    </row>
    <row r="28" spans="1:20" ht="25.5">
      <c r="A28" s="14">
        <v>17</v>
      </c>
      <c r="B28" s="15" t="s">
        <v>342</v>
      </c>
      <c r="C28" s="16" t="s">
        <v>156</v>
      </c>
      <c r="D28" s="17">
        <v>41875</v>
      </c>
      <c r="E28" s="16" t="s">
        <v>157</v>
      </c>
      <c r="F28" s="18">
        <v>145</v>
      </c>
      <c r="G28" s="14">
        <v>27</v>
      </c>
      <c r="H28" s="14">
        <v>21</v>
      </c>
      <c r="I28" s="14">
        <v>47</v>
      </c>
      <c r="J28" s="14">
        <v>20</v>
      </c>
      <c r="K28" s="14">
        <v>47</v>
      </c>
      <c r="L28" s="16">
        <v>15</v>
      </c>
      <c r="M28" s="16">
        <v>36</v>
      </c>
      <c r="N28" s="14"/>
      <c r="O28" s="14"/>
      <c r="P28" s="14">
        <v>6</v>
      </c>
      <c r="Q28" s="14">
        <v>35</v>
      </c>
      <c r="R28" s="14">
        <v>5.15</v>
      </c>
      <c r="S28" s="14">
        <v>35</v>
      </c>
      <c r="T28" s="14">
        <f t="shared" si="0"/>
        <v>227</v>
      </c>
    </row>
    <row r="29" spans="1:20" ht="38.25">
      <c r="A29" s="14">
        <v>18</v>
      </c>
      <c r="B29" s="15" t="s">
        <v>343</v>
      </c>
      <c r="C29" s="16" t="s">
        <v>156</v>
      </c>
      <c r="D29" s="17">
        <v>41896</v>
      </c>
      <c r="E29" s="16" t="s">
        <v>157</v>
      </c>
      <c r="F29" s="18">
        <v>135</v>
      </c>
      <c r="G29" s="14">
        <v>22</v>
      </c>
      <c r="H29" s="14">
        <v>28</v>
      </c>
      <c r="I29" s="14">
        <v>60</v>
      </c>
      <c r="J29" s="14">
        <v>18</v>
      </c>
      <c r="K29" s="14">
        <v>41</v>
      </c>
      <c r="L29" s="16">
        <v>15</v>
      </c>
      <c r="M29" s="16">
        <v>36</v>
      </c>
      <c r="N29" s="14"/>
      <c r="O29" s="14"/>
      <c r="P29" s="14">
        <v>6.5</v>
      </c>
      <c r="Q29" s="14">
        <v>29</v>
      </c>
      <c r="R29" s="14">
        <v>5.57</v>
      </c>
      <c r="S29" s="14">
        <v>22</v>
      </c>
      <c r="T29" s="14">
        <f t="shared" si="0"/>
        <v>210</v>
      </c>
    </row>
    <row r="30" spans="1:20" ht="25.5">
      <c r="A30" s="14">
        <v>19</v>
      </c>
      <c r="B30" s="15" t="s">
        <v>344</v>
      </c>
      <c r="C30" s="16" t="s">
        <v>155</v>
      </c>
      <c r="D30" s="17">
        <v>41812</v>
      </c>
      <c r="E30" s="16" t="s">
        <v>157</v>
      </c>
      <c r="F30" s="18">
        <v>148</v>
      </c>
      <c r="G30" s="14">
        <v>29</v>
      </c>
      <c r="H30" s="14">
        <v>19</v>
      </c>
      <c r="I30" s="14">
        <v>35</v>
      </c>
      <c r="J30" s="14">
        <v>1</v>
      </c>
      <c r="K30" s="14">
        <v>8</v>
      </c>
      <c r="L30" s="16"/>
      <c r="M30" s="16"/>
      <c r="N30" s="14">
        <v>0</v>
      </c>
      <c r="O30" s="14">
        <v>0</v>
      </c>
      <c r="P30" s="14">
        <v>6.4</v>
      </c>
      <c r="Q30" s="14">
        <v>32</v>
      </c>
      <c r="R30" s="14">
        <v>6</v>
      </c>
      <c r="S30" s="14">
        <v>20</v>
      </c>
      <c r="T30" s="14">
        <f t="shared" si="0"/>
        <v>124</v>
      </c>
    </row>
    <row r="31" spans="1:20" ht="25.5">
      <c r="A31" s="14">
        <v>20</v>
      </c>
      <c r="B31" s="15" t="s">
        <v>345</v>
      </c>
      <c r="C31" s="16" t="s">
        <v>155</v>
      </c>
      <c r="D31" s="17">
        <v>41739</v>
      </c>
      <c r="E31" s="16" t="s">
        <v>157</v>
      </c>
      <c r="F31" s="18">
        <v>145</v>
      </c>
      <c r="G31" s="14">
        <v>27</v>
      </c>
      <c r="H31" s="14">
        <v>25</v>
      </c>
      <c r="I31" s="14">
        <v>53</v>
      </c>
      <c r="J31" s="14">
        <v>7</v>
      </c>
      <c r="K31" s="14">
        <v>26</v>
      </c>
      <c r="L31" s="16">
        <v>10</v>
      </c>
      <c r="M31" s="16">
        <v>26</v>
      </c>
      <c r="N31" s="14"/>
      <c r="O31" s="14"/>
      <c r="P31" s="14">
        <v>6</v>
      </c>
      <c r="Q31" s="14">
        <v>35</v>
      </c>
      <c r="R31" s="14">
        <v>5.03</v>
      </c>
      <c r="S31" s="14">
        <v>29</v>
      </c>
      <c r="T31" s="14">
        <f t="shared" si="0"/>
        <v>196</v>
      </c>
    </row>
    <row r="32" spans="1:20" ht="25.5">
      <c r="A32" s="14">
        <v>21</v>
      </c>
      <c r="B32" s="15" t="s">
        <v>346</v>
      </c>
      <c r="C32" s="16" t="s">
        <v>155</v>
      </c>
      <c r="D32" s="17">
        <v>41867</v>
      </c>
      <c r="E32" s="16" t="s">
        <v>157</v>
      </c>
      <c r="F32" s="18">
        <v>160</v>
      </c>
      <c r="G32" s="14">
        <v>40</v>
      </c>
      <c r="H32" s="14">
        <v>30</v>
      </c>
      <c r="I32" s="14">
        <v>57</v>
      </c>
      <c r="J32" s="14">
        <v>13</v>
      </c>
      <c r="K32" s="14">
        <v>32</v>
      </c>
      <c r="L32" s="16"/>
      <c r="M32" s="16"/>
      <c r="N32" s="14">
        <v>7</v>
      </c>
      <c r="O32" s="14">
        <v>62</v>
      </c>
      <c r="P32" s="14">
        <v>6.1</v>
      </c>
      <c r="Q32" s="14">
        <v>32</v>
      </c>
      <c r="R32" s="14">
        <v>5.15</v>
      </c>
      <c r="S32" s="14">
        <v>25</v>
      </c>
      <c r="T32" s="14">
        <f t="shared" si="0"/>
        <v>248</v>
      </c>
    </row>
    <row r="33" spans="1:20" ht="25.5">
      <c r="A33" s="14">
        <v>22</v>
      </c>
      <c r="B33" s="15" t="s">
        <v>347</v>
      </c>
      <c r="C33" s="16" t="s">
        <v>155</v>
      </c>
      <c r="D33" s="17">
        <v>41850</v>
      </c>
      <c r="E33" s="16" t="s">
        <v>158</v>
      </c>
      <c r="F33" s="18">
        <v>160</v>
      </c>
      <c r="G33" s="14">
        <v>40</v>
      </c>
      <c r="H33" s="14">
        <v>29</v>
      </c>
      <c r="I33" s="14">
        <v>65</v>
      </c>
      <c r="J33" s="14">
        <v>9</v>
      </c>
      <c r="K33" s="14">
        <v>60</v>
      </c>
      <c r="L33" s="16"/>
      <c r="M33" s="16"/>
      <c r="N33" s="14">
        <v>2</v>
      </c>
      <c r="O33" s="14">
        <v>30</v>
      </c>
      <c r="P33" s="14">
        <v>5.9</v>
      </c>
      <c r="Q33" s="14">
        <v>38</v>
      </c>
      <c r="R33" s="14">
        <v>5.38</v>
      </c>
      <c r="S33" s="14">
        <v>18</v>
      </c>
      <c r="T33" s="14">
        <f t="shared" si="0"/>
        <v>251</v>
      </c>
    </row>
    <row r="34" spans="1:20" ht="25.5">
      <c r="A34" s="14">
        <v>23</v>
      </c>
      <c r="B34" s="15" t="s">
        <v>348</v>
      </c>
      <c r="C34" s="16" t="s">
        <v>156</v>
      </c>
      <c r="D34" s="17">
        <v>41880</v>
      </c>
      <c r="E34" s="16" t="s">
        <v>157</v>
      </c>
      <c r="F34" s="18">
        <v>155</v>
      </c>
      <c r="G34" s="14">
        <v>35</v>
      </c>
      <c r="H34" s="14">
        <v>29</v>
      </c>
      <c r="I34" s="14">
        <v>65</v>
      </c>
      <c r="J34" s="14">
        <v>16</v>
      </c>
      <c r="K34" s="14">
        <v>35</v>
      </c>
      <c r="L34" s="16">
        <v>10</v>
      </c>
      <c r="M34" s="16">
        <v>26</v>
      </c>
      <c r="N34" s="14"/>
      <c r="O34" s="14"/>
      <c r="P34" s="14">
        <v>6.1</v>
      </c>
      <c r="Q34" s="14">
        <v>32</v>
      </c>
      <c r="R34" s="14">
        <v>5.36</v>
      </c>
      <c r="S34" s="14">
        <v>28</v>
      </c>
      <c r="T34" s="14">
        <f t="shared" si="0"/>
        <v>221</v>
      </c>
    </row>
    <row r="35" spans="1:20" ht="25.5">
      <c r="A35" s="14">
        <v>24</v>
      </c>
      <c r="B35" s="15" t="s">
        <v>349</v>
      </c>
      <c r="C35" s="16" t="s">
        <v>155</v>
      </c>
      <c r="D35" s="17">
        <v>41655</v>
      </c>
      <c r="E35" s="16" t="s">
        <v>158</v>
      </c>
      <c r="F35" s="18">
        <v>147</v>
      </c>
      <c r="G35" s="14">
        <v>21</v>
      </c>
      <c r="H35" s="14">
        <v>20</v>
      </c>
      <c r="I35" s="14">
        <v>32</v>
      </c>
      <c r="J35" s="14">
        <v>1</v>
      </c>
      <c r="K35" s="14">
        <v>18</v>
      </c>
      <c r="L35" s="16"/>
      <c r="M35" s="16"/>
      <c r="N35" s="14">
        <v>0</v>
      </c>
      <c r="O35" s="14">
        <v>0</v>
      </c>
      <c r="P35" s="14">
        <v>6</v>
      </c>
      <c r="Q35" s="14">
        <v>35</v>
      </c>
      <c r="R35" s="14">
        <v>5.38</v>
      </c>
      <c r="S35" s="14">
        <v>18</v>
      </c>
      <c r="T35" s="14">
        <f t="shared" si="0"/>
        <v>124</v>
      </c>
    </row>
    <row r="36" spans="1:20" ht="25.5">
      <c r="A36" s="14">
        <v>25</v>
      </c>
      <c r="B36" s="15" t="s">
        <v>350</v>
      </c>
      <c r="C36" s="16" t="s">
        <v>156</v>
      </c>
      <c r="D36" s="17">
        <v>41849</v>
      </c>
      <c r="E36" s="16" t="s">
        <v>157</v>
      </c>
      <c r="F36" s="18">
        <v>145</v>
      </c>
      <c r="G36" s="14">
        <v>20</v>
      </c>
      <c r="H36" s="14">
        <v>22</v>
      </c>
      <c r="I36" s="14">
        <v>36</v>
      </c>
      <c r="J36" s="14">
        <v>10</v>
      </c>
      <c r="K36" s="14">
        <v>20</v>
      </c>
      <c r="L36" s="16">
        <v>15</v>
      </c>
      <c r="M36" s="16">
        <v>36</v>
      </c>
      <c r="N36" s="14"/>
      <c r="O36" s="14"/>
      <c r="P36" s="14">
        <v>5.9</v>
      </c>
      <c r="Q36" s="14">
        <v>38</v>
      </c>
      <c r="R36" s="14">
        <v>5.57</v>
      </c>
      <c r="S36" s="14">
        <v>22</v>
      </c>
      <c r="T36" s="14">
        <f t="shared" si="0"/>
        <v>172</v>
      </c>
    </row>
    <row r="37" spans="1:20" ht="38.25">
      <c r="A37" s="14">
        <v>26</v>
      </c>
      <c r="B37" s="15" t="s">
        <v>351</v>
      </c>
      <c r="C37" s="16" t="s">
        <v>156</v>
      </c>
      <c r="D37" s="17">
        <v>41787</v>
      </c>
      <c r="E37" s="16" t="s">
        <v>157</v>
      </c>
      <c r="F37" s="18">
        <v>150</v>
      </c>
      <c r="G37" s="14">
        <v>30</v>
      </c>
      <c r="H37" s="14">
        <v>18</v>
      </c>
      <c r="I37" s="14">
        <v>38</v>
      </c>
      <c r="J37" s="14">
        <v>16</v>
      </c>
      <c r="K37" s="14">
        <v>35</v>
      </c>
      <c r="L37" s="16">
        <v>10</v>
      </c>
      <c r="M37" s="16">
        <v>26</v>
      </c>
      <c r="N37" s="14"/>
      <c r="O37" s="14"/>
      <c r="P37" s="14">
        <v>6.4</v>
      </c>
      <c r="Q37" s="14">
        <v>23</v>
      </c>
      <c r="R37" s="14">
        <v>5.27</v>
      </c>
      <c r="S37" s="14">
        <v>31</v>
      </c>
      <c r="T37" s="14">
        <f t="shared" si="0"/>
        <v>183</v>
      </c>
    </row>
    <row r="38" spans="1:20" ht="25.5">
      <c r="A38" s="14">
        <v>27</v>
      </c>
      <c r="B38" s="15" t="s">
        <v>352</v>
      </c>
      <c r="C38" s="16" t="s">
        <v>156</v>
      </c>
      <c r="D38" s="17">
        <v>41848</v>
      </c>
      <c r="E38" s="16" t="s">
        <v>157</v>
      </c>
      <c r="F38" s="18">
        <v>145</v>
      </c>
      <c r="G38" s="14">
        <v>27</v>
      </c>
      <c r="H38" s="14">
        <v>22</v>
      </c>
      <c r="I38" s="14">
        <v>44</v>
      </c>
      <c r="J38" s="14">
        <v>6</v>
      </c>
      <c r="K38" s="14">
        <v>12</v>
      </c>
      <c r="L38" s="16">
        <v>5</v>
      </c>
      <c r="M38" s="16">
        <v>16</v>
      </c>
      <c r="N38" s="14"/>
      <c r="O38" s="14"/>
      <c r="P38" s="14">
        <v>6.4</v>
      </c>
      <c r="Q38" s="14">
        <v>32</v>
      </c>
      <c r="R38" s="14">
        <v>6</v>
      </c>
      <c r="S38" s="14">
        <v>20</v>
      </c>
      <c r="T38" s="14">
        <f t="shared" si="0"/>
        <v>151</v>
      </c>
    </row>
    <row r="39" spans="1:20" ht="25.5">
      <c r="A39" s="14">
        <v>28</v>
      </c>
      <c r="B39" s="15" t="s">
        <v>353</v>
      </c>
      <c r="C39" s="16" t="s">
        <v>155</v>
      </c>
      <c r="D39" s="17">
        <v>41754</v>
      </c>
      <c r="E39" s="16" t="s">
        <v>158</v>
      </c>
      <c r="F39" s="18">
        <v>140</v>
      </c>
      <c r="G39" s="14">
        <v>17</v>
      </c>
      <c r="H39" s="14">
        <v>31</v>
      </c>
      <c r="I39" s="14">
        <v>59</v>
      </c>
      <c r="J39" s="14">
        <v>5</v>
      </c>
      <c r="K39" s="14">
        <v>16</v>
      </c>
      <c r="L39" s="16"/>
      <c r="M39" s="16"/>
      <c r="N39" s="14">
        <v>5</v>
      </c>
      <c r="O39" s="14">
        <v>36</v>
      </c>
      <c r="P39" s="14">
        <v>6</v>
      </c>
      <c r="Q39" s="14">
        <v>35</v>
      </c>
      <c r="R39" s="14">
        <v>5.47</v>
      </c>
      <c r="S39" s="14">
        <v>17</v>
      </c>
      <c r="T39" s="14">
        <f t="shared" si="0"/>
        <v>180</v>
      </c>
    </row>
    <row r="40" spans="1:20" ht="25.5">
      <c r="A40" s="14">
        <v>29</v>
      </c>
      <c r="B40" s="15" t="s">
        <v>354</v>
      </c>
      <c r="C40" s="16" t="s">
        <v>155</v>
      </c>
      <c r="D40" s="17">
        <v>41747</v>
      </c>
      <c r="E40" s="16" t="s">
        <v>158</v>
      </c>
      <c r="F40" s="18">
        <v>150</v>
      </c>
      <c r="G40" s="14">
        <v>45</v>
      </c>
      <c r="H40" s="14">
        <v>20</v>
      </c>
      <c r="I40" s="14">
        <v>53</v>
      </c>
      <c r="J40" s="14">
        <v>3</v>
      </c>
      <c r="K40" s="14">
        <v>12</v>
      </c>
      <c r="L40" s="16"/>
      <c r="M40" s="16"/>
      <c r="N40" s="14">
        <v>0</v>
      </c>
      <c r="O40" s="14">
        <v>0</v>
      </c>
      <c r="P40" s="14">
        <v>6.5</v>
      </c>
      <c r="Q40" s="14">
        <v>29</v>
      </c>
      <c r="R40" s="14">
        <v>6</v>
      </c>
      <c r="S40" s="14">
        <v>20</v>
      </c>
      <c r="T40" s="14">
        <f t="shared" si="0"/>
        <v>159</v>
      </c>
    </row>
    <row r="41" spans="1:20" ht="25.5">
      <c r="A41" s="14">
        <v>30</v>
      </c>
      <c r="B41" s="15" t="s">
        <v>355</v>
      </c>
      <c r="C41" s="16" t="s">
        <v>155</v>
      </c>
      <c r="D41" s="17">
        <v>41746</v>
      </c>
      <c r="E41" s="16" t="s">
        <v>158</v>
      </c>
      <c r="F41" s="18">
        <v>120</v>
      </c>
      <c r="G41" s="14">
        <v>7</v>
      </c>
      <c r="H41" s="14">
        <v>20</v>
      </c>
      <c r="I41" s="14">
        <v>32</v>
      </c>
      <c r="J41" s="14">
        <v>1</v>
      </c>
      <c r="K41" s="14">
        <v>8</v>
      </c>
      <c r="L41" s="16"/>
      <c r="M41" s="16"/>
      <c r="N41" s="14">
        <v>0</v>
      </c>
      <c r="O41" s="14">
        <v>0</v>
      </c>
      <c r="P41" s="14">
        <v>6</v>
      </c>
      <c r="Q41" s="14">
        <v>35</v>
      </c>
      <c r="R41" s="14">
        <v>5.39</v>
      </c>
      <c r="S41" s="14">
        <v>19</v>
      </c>
      <c r="T41" s="14">
        <f t="shared" si="0"/>
        <v>101</v>
      </c>
    </row>
    <row r="42" spans="1:20" ht="25.5">
      <c r="A42" s="14">
        <v>31</v>
      </c>
      <c r="B42" s="15" t="s">
        <v>356</v>
      </c>
      <c r="C42" s="16" t="s">
        <v>155</v>
      </c>
      <c r="D42" s="17">
        <v>42009</v>
      </c>
      <c r="E42" s="16" t="s">
        <v>158</v>
      </c>
      <c r="F42" s="18">
        <v>125</v>
      </c>
      <c r="G42" s="14">
        <v>17</v>
      </c>
      <c r="H42" s="14">
        <v>24</v>
      </c>
      <c r="I42" s="14">
        <v>50</v>
      </c>
      <c r="J42" s="14">
        <v>4</v>
      </c>
      <c r="K42" s="14">
        <v>17</v>
      </c>
      <c r="L42" s="16"/>
      <c r="M42" s="16"/>
      <c r="N42" s="14">
        <v>0</v>
      </c>
      <c r="O42" s="14">
        <v>0</v>
      </c>
      <c r="P42" s="14">
        <v>6</v>
      </c>
      <c r="Q42" s="14">
        <v>35</v>
      </c>
      <c r="R42" s="14">
        <v>5.47</v>
      </c>
      <c r="S42" s="14">
        <v>17</v>
      </c>
      <c r="T42" s="14">
        <f t="shared" si="0"/>
        <v>136</v>
      </c>
    </row>
    <row r="43" spans="1:20" ht="25.5">
      <c r="A43" s="14">
        <v>32</v>
      </c>
      <c r="B43" s="15" t="s">
        <v>357</v>
      </c>
      <c r="C43" s="16" t="s">
        <v>156</v>
      </c>
      <c r="D43" s="17">
        <v>41934</v>
      </c>
      <c r="E43" s="16" t="s">
        <v>157</v>
      </c>
      <c r="F43" s="18">
        <v>145</v>
      </c>
      <c r="G43" s="14">
        <v>27</v>
      </c>
      <c r="H43" s="14">
        <v>21</v>
      </c>
      <c r="I43" s="14">
        <v>56</v>
      </c>
      <c r="J43" s="14">
        <v>18</v>
      </c>
      <c r="K43" s="14">
        <v>41</v>
      </c>
      <c r="L43" s="16">
        <v>15</v>
      </c>
      <c r="M43" s="16">
        <v>36</v>
      </c>
      <c r="N43" s="14"/>
      <c r="O43" s="14"/>
      <c r="P43" s="14">
        <v>6</v>
      </c>
      <c r="Q43" s="14">
        <v>35</v>
      </c>
      <c r="R43" s="14">
        <v>5.27</v>
      </c>
      <c r="S43" s="14">
        <v>31</v>
      </c>
      <c r="T43" s="14">
        <f t="shared" si="0"/>
        <v>226</v>
      </c>
    </row>
    <row r="44" spans="1:20" ht="25.5">
      <c r="A44" s="14">
        <v>33</v>
      </c>
      <c r="B44" s="15" t="s">
        <v>358</v>
      </c>
      <c r="C44" s="16" t="s">
        <v>155</v>
      </c>
      <c r="D44" s="17">
        <v>41852</v>
      </c>
      <c r="E44" s="16" t="s">
        <v>157</v>
      </c>
      <c r="F44" s="18">
        <v>120</v>
      </c>
      <c r="G44" s="14">
        <v>22</v>
      </c>
      <c r="H44" s="14">
        <v>17</v>
      </c>
      <c r="I44" s="14">
        <v>44</v>
      </c>
      <c r="J44" s="14">
        <v>4</v>
      </c>
      <c r="K44" s="14">
        <v>14</v>
      </c>
      <c r="L44" s="16"/>
      <c r="M44" s="16"/>
      <c r="N44" s="14">
        <v>0</v>
      </c>
      <c r="O44" s="14">
        <v>0</v>
      </c>
      <c r="P44" s="14">
        <v>6.4</v>
      </c>
      <c r="Q44" s="14">
        <v>32</v>
      </c>
      <c r="R44" s="14">
        <v>5.47</v>
      </c>
      <c r="S44" s="14">
        <v>17</v>
      </c>
      <c r="T44" s="14">
        <f t="shared" si="0"/>
        <v>129</v>
      </c>
    </row>
    <row r="45" spans="1:20" ht="25.5">
      <c r="A45" s="14">
        <v>34</v>
      </c>
      <c r="B45" s="15" t="s">
        <v>359</v>
      </c>
      <c r="C45" s="16" t="s">
        <v>156</v>
      </c>
      <c r="D45" s="17">
        <v>41852</v>
      </c>
      <c r="E45" s="16" t="s">
        <v>157</v>
      </c>
      <c r="F45" s="18">
        <v>130</v>
      </c>
      <c r="G45" s="14">
        <v>13</v>
      </c>
      <c r="H45" s="14">
        <v>17</v>
      </c>
      <c r="I45" s="14">
        <v>26</v>
      </c>
      <c r="J45" s="14">
        <v>10</v>
      </c>
      <c r="K45" s="14">
        <v>20</v>
      </c>
      <c r="L45" s="16">
        <v>6</v>
      </c>
      <c r="M45" s="16">
        <v>20</v>
      </c>
      <c r="N45" s="14"/>
      <c r="O45" s="14"/>
      <c r="P45" s="14">
        <v>6.4</v>
      </c>
      <c r="Q45" s="14">
        <v>23</v>
      </c>
      <c r="R45" s="14">
        <v>5.57</v>
      </c>
      <c r="S45" s="14">
        <v>22</v>
      </c>
      <c r="T45" s="14">
        <f t="shared" si="0"/>
        <v>124</v>
      </c>
    </row>
    <row r="46" spans="1:20" ht="12.75">
      <c r="A46" s="14">
        <f>A45+1</f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0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6156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181.05882352941177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">
    <mergeCell ref="T10:T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34">
      <selection activeCell="K42" sqref="K42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9.75" customHeight="1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9.75" customHeight="1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9.75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9.75" customHeight="1">
      <c r="A4" s="10" t="s">
        <v>30</v>
      </c>
      <c r="B4" s="10"/>
      <c r="C4" s="38" t="s">
        <v>360</v>
      </c>
      <c r="D4" s="45"/>
      <c r="E4" s="45"/>
      <c r="G4" s="7" t="s">
        <v>3</v>
      </c>
      <c r="H4" s="1"/>
      <c r="I4" s="45"/>
      <c r="J4" s="198" t="s">
        <v>361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9.75" customHeight="1">
      <c r="A5" s="197" t="s">
        <v>4</v>
      </c>
      <c r="B5" s="197"/>
      <c r="C5" s="105" t="s">
        <v>213</v>
      </c>
      <c r="D5" s="1"/>
      <c r="E5" s="45"/>
      <c r="F5" s="1"/>
      <c r="G5" s="10" t="s">
        <v>5</v>
      </c>
      <c r="H5" s="1"/>
      <c r="I5" s="1"/>
      <c r="J5" s="1" t="s">
        <v>362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9.75" customHeight="1">
      <c r="A6" s="1" t="s">
        <v>6</v>
      </c>
      <c r="B6" s="1"/>
      <c r="C6" s="1"/>
      <c r="D6" s="1"/>
      <c r="E6" s="45"/>
      <c r="F6" s="1"/>
      <c r="G6" s="11">
        <v>35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9.75" customHeight="1">
      <c r="A7" s="1" t="s">
        <v>8</v>
      </c>
      <c r="B7" s="1"/>
      <c r="C7" s="1"/>
      <c r="D7" s="11">
        <v>35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9.75" customHeight="1">
      <c r="A8" s="196" t="s">
        <v>9</v>
      </c>
      <c r="B8" s="196"/>
      <c r="C8" s="196"/>
      <c r="D8" s="196"/>
      <c r="E8" s="196"/>
      <c r="F8" s="196"/>
      <c r="G8" s="1"/>
      <c r="H8" s="11"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7.25" customHeight="1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49.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4.25" customHeight="1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12" customHeight="1" thickBot="1">
      <c r="A12" s="14">
        <v>1</v>
      </c>
      <c r="B12" s="50" t="s">
        <v>363</v>
      </c>
      <c r="C12" s="63"/>
      <c r="D12" s="56">
        <v>40640</v>
      </c>
      <c r="E12" s="16" t="s">
        <v>216</v>
      </c>
      <c r="F12" s="18">
        <v>190</v>
      </c>
      <c r="G12" s="14">
        <v>23</v>
      </c>
      <c r="H12" s="14">
        <v>30</v>
      </c>
      <c r="I12" s="14">
        <v>38</v>
      </c>
      <c r="J12" s="14">
        <v>10</v>
      </c>
      <c r="K12" s="14">
        <v>30</v>
      </c>
      <c r="L12" s="16"/>
      <c r="M12" s="16"/>
      <c r="N12" s="14">
        <v>2</v>
      </c>
      <c r="O12" s="14">
        <v>11</v>
      </c>
      <c r="P12" s="106">
        <v>9.2</v>
      </c>
      <c r="Q12" s="106">
        <v>40</v>
      </c>
      <c r="R12" s="106">
        <v>3.55</v>
      </c>
      <c r="S12" s="106">
        <v>35</v>
      </c>
      <c r="T12" s="14">
        <f>G12+I12+K12+M12+O12+Q12+S12</f>
        <v>177</v>
      </c>
    </row>
    <row r="13" spans="1:20" ht="12" customHeight="1" thickBot="1">
      <c r="A13" s="14">
        <f aca="true" t="shared" si="0" ref="A13:A44">A12+1</f>
        <v>2</v>
      </c>
      <c r="B13" s="51" t="s">
        <v>364</v>
      </c>
      <c r="C13" s="64"/>
      <c r="D13" s="57">
        <v>40480</v>
      </c>
      <c r="E13" s="16" t="s">
        <v>158</v>
      </c>
      <c r="F13" s="19">
        <v>194</v>
      </c>
      <c r="G13" s="20">
        <v>25</v>
      </c>
      <c r="H13" s="20">
        <v>30</v>
      </c>
      <c r="I13" s="20">
        <v>38</v>
      </c>
      <c r="J13" s="20">
        <v>3</v>
      </c>
      <c r="K13" s="20">
        <v>16</v>
      </c>
      <c r="L13" s="21"/>
      <c r="M13" s="21"/>
      <c r="N13" s="20">
        <v>3</v>
      </c>
      <c r="O13" s="20">
        <v>14</v>
      </c>
      <c r="P13" s="106">
        <v>9</v>
      </c>
      <c r="Q13" s="106">
        <v>44</v>
      </c>
      <c r="R13" s="106">
        <v>3.51</v>
      </c>
      <c r="S13" s="106">
        <v>37</v>
      </c>
      <c r="T13" s="14">
        <f aca="true" t="shared" si="1" ref="T13:T44">G13+I13+K13+M13+O13+Q13+S13</f>
        <v>174</v>
      </c>
    </row>
    <row r="14" spans="1:20" ht="12" customHeight="1" thickBot="1">
      <c r="A14" s="14">
        <f t="shared" si="0"/>
        <v>3</v>
      </c>
      <c r="B14" s="51" t="s">
        <v>365</v>
      </c>
      <c r="C14" s="64"/>
      <c r="D14" s="57">
        <v>40554</v>
      </c>
      <c r="E14" s="16" t="s">
        <v>216</v>
      </c>
      <c r="F14" s="16">
        <v>173</v>
      </c>
      <c r="G14" s="16">
        <v>15</v>
      </c>
      <c r="H14" s="16">
        <v>32</v>
      </c>
      <c r="I14" s="16">
        <v>42</v>
      </c>
      <c r="J14" s="14">
        <v>1</v>
      </c>
      <c r="K14" s="14">
        <v>12</v>
      </c>
      <c r="L14" s="16"/>
      <c r="M14" s="16"/>
      <c r="N14" s="14">
        <v>1</v>
      </c>
      <c r="O14" s="14">
        <v>12</v>
      </c>
      <c r="P14" s="106">
        <v>8.9</v>
      </c>
      <c r="Q14" s="106">
        <v>47</v>
      </c>
      <c r="R14" s="107">
        <v>5.15</v>
      </c>
      <c r="S14" s="108">
        <v>9</v>
      </c>
      <c r="T14" s="14">
        <f t="shared" si="1"/>
        <v>137</v>
      </c>
    </row>
    <row r="15" spans="1:20" ht="12" customHeight="1" thickBot="1">
      <c r="A15" s="14">
        <f t="shared" si="0"/>
        <v>4</v>
      </c>
      <c r="B15" s="51" t="s">
        <v>366</v>
      </c>
      <c r="C15" s="64" t="s">
        <v>167</v>
      </c>
      <c r="D15" s="57">
        <v>40207</v>
      </c>
      <c r="E15" s="16" t="s">
        <v>216</v>
      </c>
      <c r="F15" s="22">
        <v>226</v>
      </c>
      <c r="G15" s="14">
        <v>58</v>
      </c>
      <c r="H15" s="14">
        <v>36</v>
      </c>
      <c r="I15" s="14">
        <v>58</v>
      </c>
      <c r="J15" s="14">
        <v>0</v>
      </c>
      <c r="K15" s="14">
        <v>4</v>
      </c>
      <c r="L15" s="16">
        <v>27</v>
      </c>
      <c r="M15" s="16">
        <v>40</v>
      </c>
      <c r="N15" s="14"/>
      <c r="O15" s="14"/>
      <c r="P15" s="107">
        <v>8.7</v>
      </c>
      <c r="Q15" s="109">
        <v>60</v>
      </c>
      <c r="R15" s="107">
        <v>3.4</v>
      </c>
      <c r="S15" s="109">
        <v>55</v>
      </c>
      <c r="T15" s="14">
        <f t="shared" si="1"/>
        <v>275</v>
      </c>
    </row>
    <row r="16" spans="1:20" ht="12" customHeight="1" thickBot="1">
      <c r="A16" s="14">
        <f t="shared" si="0"/>
        <v>5</v>
      </c>
      <c r="B16" s="51" t="s">
        <v>367</v>
      </c>
      <c r="C16" s="64"/>
      <c r="D16" s="57">
        <v>40520</v>
      </c>
      <c r="E16" s="16" t="s">
        <v>216</v>
      </c>
      <c r="F16" s="22">
        <v>164</v>
      </c>
      <c r="G16" s="14">
        <v>14</v>
      </c>
      <c r="H16" s="14">
        <v>29</v>
      </c>
      <c r="I16" s="14">
        <v>36</v>
      </c>
      <c r="J16" s="14">
        <v>1</v>
      </c>
      <c r="K16" s="14">
        <v>12</v>
      </c>
      <c r="L16" s="16"/>
      <c r="M16" s="16"/>
      <c r="N16" s="14">
        <v>1</v>
      </c>
      <c r="O16" s="14">
        <v>12</v>
      </c>
      <c r="P16" s="110">
        <v>9</v>
      </c>
      <c r="Q16" s="110">
        <v>44</v>
      </c>
      <c r="R16" s="111">
        <v>5.55</v>
      </c>
      <c r="S16" s="69">
        <v>1</v>
      </c>
      <c r="T16" s="14">
        <f t="shared" si="1"/>
        <v>119</v>
      </c>
    </row>
    <row r="17" spans="1:20" ht="26.25" thickBot="1">
      <c r="A17" s="14">
        <f t="shared" si="0"/>
        <v>6</v>
      </c>
      <c r="B17" s="51" t="s">
        <v>368</v>
      </c>
      <c r="C17" s="64" t="s">
        <v>167</v>
      </c>
      <c r="D17" s="57">
        <v>40901</v>
      </c>
      <c r="E17" s="16" t="s">
        <v>216</v>
      </c>
      <c r="F17" s="22">
        <v>210</v>
      </c>
      <c r="G17" s="14">
        <v>55</v>
      </c>
      <c r="H17" s="14">
        <v>33</v>
      </c>
      <c r="I17" s="14">
        <v>58</v>
      </c>
      <c r="J17" s="14">
        <v>25</v>
      </c>
      <c r="K17" s="14">
        <v>62</v>
      </c>
      <c r="L17" s="16">
        <v>15</v>
      </c>
      <c r="M17" s="16">
        <v>24</v>
      </c>
      <c r="N17" s="14"/>
      <c r="O17" s="14"/>
      <c r="P17" s="112">
        <v>9</v>
      </c>
      <c r="Q17" s="113">
        <v>62</v>
      </c>
      <c r="R17" s="112">
        <v>3.57</v>
      </c>
      <c r="S17" s="113">
        <v>56</v>
      </c>
      <c r="T17" s="14">
        <f t="shared" si="1"/>
        <v>317</v>
      </c>
    </row>
    <row r="18" spans="1:20" ht="26.25" thickBot="1">
      <c r="A18" s="14">
        <f t="shared" si="0"/>
        <v>7</v>
      </c>
      <c r="B18" s="51" t="s">
        <v>369</v>
      </c>
      <c r="C18" s="64" t="s">
        <v>167</v>
      </c>
      <c r="D18" s="57">
        <v>40371</v>
      </c>
      <c r="E18" s="16" t="s">
        <v>216</v>
      </c>
      <c r="F18" s="18">
        <v>194</v>
      </c>
      <c r="G18" s="14">
        <v>35</v>
      </c>
      <c r="H18" s="14">
        <v>30</v>
      </c>
      <c r="I18" s="14">
        <v>44</v>
      </c>
      <c r="J18" s="14">
        <v>19</v>
      </c>
      <c r="K18" s="14">
        <v>44</v>
      </c>
      <c r="L18" s="16">
        <v>20</v>
      </c>
      <c r="M18" s="16">
        <v>28</v>
      </c>
      <c r="N18" s="14"/>
      <c r="O18" s="14"/>
      <c r="P18" s="112">
        <v>9.4</v>
      </c>
      <c r="Q18" s="113">
        <v>50</v>
      </c>
      <c r="R18" s="112">
        <v>4.05</v>
      </c>
      <c r="S18" s="113">
        <v>45</v>
      </c>
      <c r="T18" s="14">
        <f t="shared" si="1"/>
        <v>246</v>
      </c>
    </row>
    <row r="19" spans="1:20" ht="26.25" thickBot="1">
      <c r="A19" s="14">
        <f t="shared" si="0"/>
        <v>8</v>
      </c>
      <c r="B19" s="51" t="s">
        <v>370</v>
      </c>
      <c r="C19" s="64" t="s">
        <v>167</v>
      </c>
      <c r="D19" s="57">
        <v>40914</v>
      </c>
      <c r="E19" s="16" t="s">
        <v>216</v>
      </c>
      <c r="F19" s="18">
        <v>242</v>
      </c>
      <c r="G19" s="14">
        <v>69</v>
      </c>
      <c r="H19" s="14">
        <v>37</v>
      </c>
      <c r="I19" s="14">
        <v>66</v>
      </c>
      <c r="J19" s="14">
        <v>28</v>
      </c>
      <c r="K19" s="14">
        <v>50</v>
      </c>
      <c r="L19" s="16">
        <v>48</v>
      </c>
      <c r="M19" s="16">
        <v>66</v>
      </c>
      <c r="N19" s="14"/>
      <c r="O19" s="14"/>
      <c r="P19" s="14">
        <v>8.4</v>
      </c>
      <c r="Q19" s="14">
        <v>68</v>
      </c>
      <c r="R19" s="14">
        <v>4</v>
      </c>
      <c r="S19" s="14">
        <v>55</v>
      </c>
      <c r="T19" s="14">
        <f t="shared" si="1"/>
        <v>374</v>
      </c>
    </row>
    <row r="20" spans="1:20" ht="13.5" thickBot="1">
      <c r="A20" s="14">
        <f t="shared" si="0"/>
        <v>9</v>
      </c>
      <c r="B20" s="51" t="s">
        <v>371</v>
      </c>
      <c r="C20" s="64"/>
      <c r="D20" s="57">
        <v>40797</v>
      </c>
      <c r="E20" s="16" t="s">
        <v>216</v>
      </c>
      <c r="F20" s="18">
        <v>206</v>
      </c>
      <c r="G20" s="14">
        <v>41</v>
      </c>
      <c r="H20" s="14">
        <v>34</v>
      </c>
      <c r="I20" s="14">
        <v>54</v>
      </c>
      <c r="J20" s="14">
        <v>10</v>
      </c>
      <c r="K20" s="14">
        <v>32</v>
      </c>
      <c r="L20" s="16"/>
      <c r="M20" s="16"/>
      <c r="N20" s="14">
        <v>10</v>
      </c>
      <c r="O20" s="14">
        <v>45</v>
      </c>
      <c r="P20" s="110">
        <v>9.4</v>
      </c>
      <c r="Q20" s="110">
        <v>41</v>
      </c>
      <c r="R20" s="111">
        <v>5</v>
      </c>
      <c r="S20" s="69">
        <v>17</v>
      </c>
      <c r="T20" s="14">
        <f t="shared" si="1"/>
        <v>230</v>
      </c>
    </row>
    <row r="21" spans="1:20" ht="26.25" thickBot="1">
      <c r="A21" s="14">
        <f t="shared" si="0"/>
        <v>10</v>
      </c>
      <c r="B21" s="51" t="s">
        <v>372</v>
      </c>
      <c r="C21" s="64" t="s">
        <v>167</v>
      </c>
      <c r="D21" s="57">
        <v>40795</v>
      </c>
      <c r="E21" s="16" t="s">
        <v>216</v>
      </c>
      <c r="F21" s="18">
        <v>195</v>
      </c>
      <c r="G21" s="14">
        <v>45</v>
      </c>
      <c r="H21" s="14">
        <v>28</v>
      </c>
      <c r="I21" s="14">
        <v>47</v>
      </c>
      <c r="J21" s="14">
        <v>20</v>
      </c>
      <c r="K21" s="14">
        <v>34</v>
      </c>
      <c r="L21" s="16">
        <v>13</v>
      </c>
      <c r="M21" s="16">
        <v>20</v>
      </c>
      <c r="N21" s="14"/>
      <c r="O21" s="14"/>
      <c r="P21" s="113">
        <v>9.7</v>
      </c>
      <c r="Q21" s="113">
        <v>47</v>
      </c>
      <c r="R21" s="113">
        <v>4.35</v>
      </c>
      <c r="S21" s="113">
        <v>35</v>
      </c>
      <c r="T21" s="14">
        <f t="shared" si="1"/>
        <v>228</v>
      </c>
    </row>
    <row r="22" spans="1:20" ht="26.25" thickBot="1">
      <c r="A22" s="14">
        <f t="shared" si="0"/>
        <v>11</v>
      </c>
      <c r="B22" s="51" t="s">
        <v>373</v>
      </c>
      <c r="C22" s="64" t="s">
        <v>167</v>
      </c>
      <c r="D22" s="57">
        <v>40528</v>
      </c>
      <c r="E22" s="16" t="s">
        <v>216</v>
      </c>
      <c r="F22" s="18">
        <v>190</v>
      </c>
      <c r="G22" s="14">
        <v>33</v>
      </c>
      <c r="H22" s="14">
        <v>28</v>
      </c>
      <c r="I22" s="14">
        <v>38</v>
      </c>
      <c r="J22" s="14">
        <v>10</v>
      </c>
      <c r="K22" s="14">
        <v>24</v>
      </c>
      <c r="L22" s="16">
        <v>16</v>
      </c>
      <c r="M22" s="16">
        <v>20</v>
      </c>
      <c r="N22" s="14"/>
      <c r="O22" s="14"/>
      <c r="P22" s="113">
        <v>9.4</v>
      </c>
      <c r="Q22" s="113">
        <v>50</v>
      </c>
      <c r="R22" s="113">
        <v>4.35</v>
      </c>
      <c r="S22" s="113">
        <v>30</v>
      </c>
      <c r="T22" s="14">
        <f t="shared" si="1"/>
        <v>195</v>
      </c>
    </row>
    <row r="23" spans="1:20" ht="26.25" thickBot="1">
      <c r="A23" s="14">
        <f t="shared" si="0"/>
        <v>12</v>
      </c>
      <c r="B23" s="51" t="s">
        <v>374</v>
      </c>
      <c r="C23" s="64"/>
      <c r="D23" s="57">
        <v>40832</v>
      </c>
      <c r="E23" s="16" t="s">
        <v>158</v>
      </c>
      <c r="F23" s="18">
        <v>190</v>
      </c>
      <c r="G23" s="14">
        <v>30</v>
      </c>
      <c r="H23" s="14">
        <v>26</v>
      </c>
      <c r="I23" s="14">
        <v>36</v>
      </c>
      <c r="J23" s="14">
        <v>5</v>
      </c>
      <c r="K23" s="14">
        <v>20</v>
      </c>
      <c r="L23" s="16"/>
      <c r="M23" s="16"/>
      <c r="N23" s="14">
        <v>4</v>
      </c>
      <c r="O23" s="14">
        <v>21</v>
      </c>
      <c r="P23" s="110">
        <v>9.4</v>
      </c>
      <c r="Q23" s="110">
        <v>41</v>
      </c>
      <c r="R23" s="110">
        <v>4.01</v>
      </c>
      <c r="S23" s="110">
        <v>39</v>
      </c>
      <c r="T23" s="14">
        <f t="shared" si="1"/>
        <v>187</v>
      </c>
    </row>
    <row r="24" spans="1:20" ht="26.25" thickBot="1">
      <c r="A24" s="14">
        <f t="shared" si="0"/>
        <v>13</v>
      </c>
      <c r="B24" s="51" t="s">
        <v>375</v>
      </c>
      <c r="C24" s="64" t="s">
        <v>167</v>
      </c>
      <c r="D24" s="57">
        <v>40574</v>
      </c>
      <c r="E24" s="16" t="s">
        <v>216</v>
      </c>
      <c r="F24" s="18">
        <v>244</v>
      </c>
      <c r="G24" s="14">
        <v>67</v>
      </c>
      <c r="H24" s="14">
        <v>37</v>
      </c>
      <c r="I24" s="14">
        <v>60</v>
      </c>
      <c r="J24" s="14">
        <v>21</v>
      </c>
      <c r="K24" s="14">
        <v>50</v>
      </c>
      <c r="L24" s="16">
        <v>40</v>
      </c>
      <c r="M24" s="16">
        <v>61</v>
      </c>
      <c r="N24" s="14"/>
      <c r="O24" s="14"/>
      <c r="P24" s="14">
        <v>8.8</v>
      </c>
      <c r="Q24" s="14">
        <v>62</v>
      </c>
      <c r="R24" s="14">
        <v>3.5</v>
      </c>
      <c r="S24" s="14">
        <v>55</v>
      </c>
      <c r="T24" s="14">
        <f t="shared" si="1"/>
        <v>355</v>
      </c>
    </row>
    <row r="25" spans="1:20" ht="26.25" thickBot="1">
      <c r="A25" s="14">
        <f t="shared" si="0"/>
        <v>14</v>
      </c>
      <c r="B25" s="51" t="s">
        <v>376</v>
      </c>
      <c r="C25" s="64" t="s">
        <v>167</v>
      </c>
      <c r="D25" s="57">
        <v>40779</v>
      </c>
      <c r="E25" s="16" t="s">
        <v>216</v>
      </c>
      <c r="F25" s="18">
        <v>200</v>
      </c>
      <c r="G25" s="14">
        <v>50</v>
      </c>
      <c r="H25" s="14">
        <v>27</v>
      </c>
      <c r="I25" s="14">
        <v>44</v>
      </c>
      <c r="J25" s="14">
        <v>10</v>
      </c>
      <c r="K25" s="14">
        <v>23</v>
      </c>
      <c r="L25" s="16">
        <v>18</v>
      </c>
      <c r="M25" s="16">
        <v>30</v>
      </c>
      <c r="N25" s="14"/>
      <c r="O25" s="14"/>
      <c r="P25" s="69">
        <v>9.3</v>
      </c>
      <c r="Q25" s="69">
        <v>56</v>
      </c>
      <c r="R25" s="69">
        <v>4.1</v>
      </c>
      <c r="S25" s="69">
        <v>50</v>
      </c>
      <c r="T25" s="14">
        <f t="shared" si="1"/>
        <v>253</v>
      </c>
    </row>
    <row r="26" spans="1:20" ht="26.25" thickBot="1">
      <c r="A26" s="14">
        <f t="shared" si="0"/>
        <v>15</v>
      </c>
      <c r="B26" s="51" t="s">
        <v>377</v>
      </c>
      <c r="C26" s="64"/>
      <c r="D26" s="57">
        <v>40794</v>
      </c>
      <c r="E26" s="16" t="s">
        <v>216</v>
      </c>
      <c r="F26" s="18">
        <v>166</v>
      </c>
      <c r="G26" s="14">
        <v>18</v>
      </c>
      <c r="H26" s="14">
        <v>30</v>
      </c>
      <c r="I26" s="14">
        <v>44</v>
      </c>
      <c r="J26" s="14">
        <v>0</v>
      </c>
      <c r="K26" s="14">
        <v>10</v>
      </c>
      <c r="L26" s="16"/>
      <c r="M26" s="16"/>
      <c r="N26" s="14">
        <v>2</v>
      </c>
      <c r="O26" s="14">
        <v>11</v>
      </c>
      <c r="P26" s="110">
        <v>9.2</v>
      </c>
      <c r="Q26" s="110">
        <v>47</v>
      </c>
      <c r="R26" s="110">
        <v>5.06</v>
      </c>
      <c r="S26" s="110">
        <v>11</v>
      </c>
      <c r="T26" s="14">
        <f t="shared" si="1"/>
        <v>141</v>
      </c>
    </row>
    <row r="27" spans="1:20" ht="26.25" thickBot="1">
      <c r="A27" s="14">
        <f t="shared" si="0"/>
        <v>16</v>
      </c>
      <c r="B27" s="51" t="s">
        <v>378</v>
      </c>
      <c r="C27" s="64"/>
      <c r="D27" s="57">
        <v>40524</v>
      </c>
      <c r="E27" s="16" t="s">
        <v>216</v>
      </c>
      <c r="F27" s="18">
        <v>206</v>
      </c>
      <c r="G27" s="14">
        <v>31</v>
      </c>
      <c r="H27" s="14">
        <v>30</v>
      </c>
      <c r="I27" s="14">
        <v>38</v>
      </c>
      <c r="J27" s="14">
        <v>5</v>
      </c>
      <c r="K27" s="14">
        <v>20</v>
      </c>
      <c r="L27" s="16"/>
      <c r="M27" s="16"/>
      <c r="N27" s="14">
        <v>4</v>
      </c>
      <c r="O27" s="14">
        <v>17</v>
      </c>
      <c r="P27" s="110">
        <v>8.8</v>
      </c>
      <c r="Q27" s="110">
        <v>50</v>
      </c>
      <c r="R27" s="112">
        <v>4.14</v>
      </c>
      <c r="S27" s="69">
        <v>27</v>
      </c>
      <c r="T27" s="14">
        <f t="shared" si="1"/>
        <v>183</v>
      </c>
    </row>
    <row r="28" spans="1:20" ht="26.25" thickBot="1">
      <c r="A28" s="14">
        <f t="shared" si="0"/>
        <v>17</v>
      </c>
      <c r="B28" s="51" t="s">
        <v>379</v>
      </c>
      <c r="C28" s="64" t="s">
        <v>167</v>
      </c>
      <c r="D28" s="57">
        <v>40761</v>
      </c>
      <c r="E28" s="16" t="s">
        <v>216</v>
      </c>
      <c r="F28" s="18">
        <v>198</v>
      </c>
      <c r="G28" s="14">
        <v>48</v>
      </c>
      <c r="H28" s="14">
        <v>30</v>
      </c>
      <c r="I28" s="14">
        <v>52</v>
      </c>
      <c r="J28" s="14">
        <v>19</v>
      </c>
      <c r="K28" s="14">
        <v>50</v>
      </c>
      <c r="L28" s="16">
        <v>13</v>
      </c>
      <c r="M28" s="16">
        <v>32</v>
      </c>
      <c r="N28" s="14"/>
      <c r="O28" s="14"/>
      <c r="P28" s="14">
        <v>9</v>
      </c>
      <c r="Q28" s="14">
        <v>62</v>
      </c>
      <c r="R28" s="14">
        <v>4.32</v>
      </c>
      <c r="S28" s="14">
        <v>36</v>
      </c>
      <c r="T28" s="14">
        <f t="shared" si="1"/>
        <v>280</v>
      </c>
    </row>
    <row r="29" spans="1:20" ht="26.25" thickBot="1">
      <c r="A29" s="14">
        <v>18</v>
      </c>
      <c r="B29" s="51" t="s">
        <v>380</v>
      </c>
      <c r="C29" s="64"/>
      <c r="D29" s="57">
        <v>40592</v>
      </c>
      <c r="E29" s="16" t="s">
        <v>158</v>
      </c>
      <c r="F29" s="18">
        <v>202</v>
      </c>
      <c r="G29" s="14">
        <v>29</v>
      </c>
      <c r="H29" s="14">
        <v>30</v>
      </c>
      <c r="I29" s="14">
        <v>38</v>
      </c>
      <c r="J29" s="14">
        <v>5</v>
      </c>
      <c r="K29" s="14">
        <v>20</v>
      </c>
      <c r="L29" s="16"/>
      <c r="M29" s="16"/>
      <c r="N29" s="14">
        <v>4</v>
      </c>
      <c r="O29" s="14">
        <v>17</v>
      </c>
      <c r="P29" s="114">
        <v>8.5</v>
      </c>
      <c r="Q29" s="114">
        <v>56</v>
      </c>
      <c r="R29" s="112">
        <v>4.2</v>
      </c>
      <c r="S29" s="113">
        <v>25</v>
      </c>
      <c r="T29" s="14">
        <f t="shared" si="1"/>
        <v>185</v>
      </c>
    </row>
    <row r="30" spans="1:20" ht="26.25" thickBot="1">
      <c r="A30" s="14">
        <f t="shared" si="0"/>
        <v>19</v>
      </c>
      <c r="B30" s="51" t="s">
        <v>381</v>
      </c>
      <c r="C30" s="64"/>
      <c r="D30" s="57">
        <v>40662</v>
      </c>
      <c r="E30" s="16" t="s">
        <v>216</v>
      </c>
      <c r="F30" s="18">
        <v>192</v>
      </c>
      <c r="G30" s="14">
        <v>24</v>
      </c>
      <c r="H30" s="14">
        <v>27</v>
      </c>
      <c r="I30" s="14">
        <v>32</v>
      </c>
      <c r="J30" s="14">
        <v>3</v>
      </c>
      <c r="K30" s="14">
        <v>16</v>
      </c>
      <c r="L30" s="16"/>
      <c r="M30" s="16"/>
      <c r="N30" s="14">
        <v>3</v>
      </c>
      <c r="O30" s="14">
        <v>14</v>
      </c>
      <c r="P30" s="112">
        <v>9.4</v>
      </c>
      <c r="Q30" s="113">
        <v>36</v>
      </c>
      <c r="R30" s="112">
        <v>4.05</v>
      </c>
      <c r="S30" s="113">
        <v>30</v>
      </c>
      <c r="T30" s="14">
        <f t="shared" si="1"/>
        <v>152</v>
      </c>
    </row>
    <row r="31" spans="1:20" ht="26.25" thickBot="1">
      <c r="A31" s="14">
        <f t="shared" si="0"/>
        <v>20</v>
      </c>
      <c r="B31" s="51" t="s">
        <v>382</v>
      </c>
      <c r="C31" s="64"/>
      <c r="D31" s="57">
        <v>40116</v>
      </c>
      <c r="E31" s="16" t="s">
        <v>216</v>
      </c>
      <c r="F31" s="18">
        <v>215</v>
      </c>
      <c r="G31" s="14">
        <v>35</v>
      </c>
      <c r="H31" s="14">
        <v>37</v>
      </c>
      <c r="I31" s="14">
        <v>50</v>
      </c>
      <c r="J31" s="14">
        <v>6</v>
      </c>
      <c r="K31" s="14">
        <v>22</v>
      </c>
      <c r="L31" s="16"/>
      <c r="M31" s="16"/>
      <c r="N31" s="14">
        <v>6</v>
      </c>
      <c r="O31" s="14">
        <v>22</v>
      </c>
      <c r="P31" s="112">
        <v>8.5</v>
      </c>
      <c r="Q31" s="113">
        <v>52</v>
      </c>
      <c r="R31" s="112">
        <v>3.44</v>
      </c>
      <c r="S31" s="113">
        <v>36</v>
      </c>
      <c r="T31" s="14">
        <f t="shared" si="1"/>
        <v>217</v>
      </c>
    </row>
    <row r="32" spans="1:20" ht="26.25" thickBot="1">
      <c r="A32" s="14">
        <f t="shared" si="0"/>
        <v>21</v>
      </c>
      <c r="B32" s="51" t="s">
        <v>383</v>
      </c>
      <c r="C32" s="64"/>
      <c r="D32" s="57">
        <v>40716</v>
      </c>
      <c r="E32" s="16" t="s">
        <v>216</v>
      </c>
      <c r="F32" s="18">
        <v>190</v>
      </c>
      <c r="G32" s="14">
        <v>30</v>
      </c>
      <c r="H32" s="14">
        <v>30</v>
      </c>
      <c r="I32" s="14">
        <v>44</v>
      </c>
      <c r="J32" s="14">
        <v>7</v>
      </c>
      <c r="K32" s="14">
        <v>24</v>
      </c>
      <c r="L32" s="16"/>
      <c r="M32" s="16"/>
      <c r="N32" s="14">
        <v>2</v>
      </c>
      <c r="O32" s="14">
        <v>13</v>
      </c>
      <c r="P32" s="112">
        <v>9.1</v>
      </c>
      <c r="Q32" s="113">
        <v>50</v>
      </c>
      <c r="R32" s="112">
        <v>4.09</v>
      </c>
      <c r="S32" s="113">
        <v>35</v>
      </c>
      <c r="T32" s="14">
        <f t="shared" si="1"/>
        <v>196</v>
      </c>
    </row>
    <row r="33" spans="1:20" ht="13.5" thickBot="1">
      <c r="A33" s="14">
        <v>22</v>
      </c>
      <c r="B33" s="51" t="s">
        <v>384</v>
      </c>
      <c r="C33" s="64"/>
      <c r="D33" s="57"/>
      <c r="E33" s="16" t="s">
        <v>216</v>
      </c>
      <c r="F33" s="18">
        <v>200</v>
      </c>
      <c r="G33" s="14">
        <v>28</v>
      </c>
      <c r="H33" s="14">
        <v>30</v>
      </c>
      <c r="I33" s="14">
        <v>38</v>
      </c>
      <c r="J33" s="14">
        <v>10</v>
      </c>
      <c r="K33" s="14">
        <v>38</v>
      </c>
      <c r="L33" s="16">
        <v>8</v>
      </c>
      <c r="M33" s="16">
        <v>30</v>
      </c>
      <c r="N33" s="14"/>
      <c r="O33" s="14"/>
      <c r="P33" s="14">
        <v>9.1</v>
      </c>
      <c r="Q33" s="14">
        <v>42</v>
      </c>
      <c r="R33" s="14">
        <v>3.55</v>
      </c>
      <c r="S33" s="14">
        <v>35</v>
      </c>
      <c r="T33" s="14">
        <f t="shared" si="1"/>
        <v>211</v>
      </c>
    </row>
    <row r="34" spans="1:20" ht="26.25" thickBot="1">
      <c r="A34" s="14">
        <f t="shared" si="0"/>
        <v>23</v>
      </c>
      <c r="B34" s="51" t="s">
        <v>385</v>
      </c>
      <c r="C34" s="64" t="s">
        <v>167</v>
      </c>
      <c r="D34" s="57">
        <v>40701</v>
      </c>
      <c r="E34" s="16" t="s">
        <v>158</v>
      </c>
      <c r="F34" s="18">
        <v>188</v>
      </c>
      <c r="G34" s="14">
        <v>39</v>
      </c>
      <c r="H34" s="14">
        <v>28</v>
      </c>
      <c r="I34" s="14">
        <v>47</v>
      </c>
      <c r="J34" s="14">
        <v>16</v>
      </c>
      <c r="K34" s="14">
        <v>41</v>
      </c>
      <c r="L34" s="16">
        <v>19</v>
      </c>
      <c r="M34" s="16">
        <v>32</v>
      </c>
      <c r="N34" s="14"/>
      <c r="O34" s="14"/>
      <c r="P34" s="14">
        <v>10.1</v>
      </c>
      <c r="Q34" s="14">
        <v>38</v>
      </c>
      <c r="R34" s="14">
        <v>5.05</v>
      </c>
      <c r="S34" s="14">
        <v>25</v>
      </c>
      <c r="T34" s="14">
        <f t="shared" si="1"/>
        <v>222</v>
      </c>
    </row>
    <row r="35" spans="1:20" ht="26.25" thickBot="1">
      <c r="A35" s="14">
        <f t="shared" si="0"/>
        <v>24</v>
      </c>
      <c r="B35" s="51" t="s">
        <v>386</v>
      </c>
      <c r="C35" s="64"/>
      <c r="D35" s="57">
        <v>40703</v>
      </c>
      <c r="E35" s="16" t="s">
        <v>158</v>
      </c>
      <c r="F35" s="18">
        <v>190</v>
      </c>
      <c r="G35" s="14">
        <v>30</v>
      </c>
      <c r="H35" s="14">
        <v>32</v>
      </c>
      <c r="I35" s="14">
        <v>50</v>
      </c>
      <c r="J35" s="14">
        <v>0</v>
      </c>
      <c r="K35" s="14">
        <v>10</v>
      </c>
      <c r="L35" s="16"/>
      <c r="M35" s="16"/>
      <c r="N35" s="14">
        <v>10</v>
      </c>
      <c r="O35" s="14">
        <v>45</v>
      </c>
      <c r="P35" s="112">
        <v>8.8</v>
      </c>
      <c r="Q35" s="113">
        <v>56</v>
      </c>
      <c r="R35" s="112">
        <v>5.02</v>
      </c>
      <c r="S35" s="113">
        <v>17</v>
      </c>
      <c r="T35" s="14">
        <f t="shared" si="1"/>
        <v>208</v>
      </c>
    </row>
    <row r="36" spans="1:20" ht="26.25" thickBot="1">
      <c r="A36" s="14">
        <f t="shared" si="0"/>
        <v>25</v>
      </c>
      <c r="B36" s="51" t="s">
        <v>387</v>
      </c>
      <c r="C36" s="64" t="s">
        <v>167</v>
      </c>
      <c r="D36" s="57">
        <v>40680</v>
      </c>
      <c r="E36" s="16" t="s">
        <v>216</v>
      </c>
      <c r="F36" s="18">
        <v>200</v>
      </c>
      <c r="G36" s="14">
        <v>50</v>
      </c>
      <c r="H36" s="14">
        <v>30</v>
      </c>
      <c r="I36" s="14">
        <v>52</v>
      </c>
      <c r="J36" s="14">
        <v>15</v>
      </c>
      <c r="K36" s="14">
        <v>38</v>
      </c>
      <c r="L36" s="16">
        <v>20</v>
      </c>
      <c r="M36" s="16">
        <v>34</v>
      </c>
      <c r="N36" s="14"/>
      <c r="O36" s="14"/>
      <c r="P36" s="14">
        <v>9.4</v>
      </c>
      <c r="Q36" s="14">
        <v>54</v>
      </c>
      <c r="R36" s="14">
        <v>4.17</v>
      </c>
      <c r="S36" s="14">
        <v>43</v>
      </c>
      <c r="T36" s="14">
        <f t="shared" si="1"/>
        <v>271</v>
      </c>
    </row>
    <row r="37" spans="1:20" ht="26.25" thickBot="1">
      <c r="A37" s="14">
        <f t="shared" si="0"/>
        <v>26</v>
      </c>
      <c r="B37" s="51" t="s">
        <v>388</v>
      </c>
      <c r="C37" s="64" t="s">
        <v>167</v>
      </c>
      <c r="D37" s="57">
        <v>40693</v>
      </c>
      <c r="E37" s="16" t="s">
        <v>216</v>
      </c>
      <c r="F37" s="18">
        <v>182</v>
      </c>
      <c r="G37" s="14">
        <v>36</v>
      </c>
      <c r="H37" s="14">
        <v>29</v>
      </c>
      <c r="I37" s="14">
        <v>50</v>
      </c>
      <c r="J37" s="14">
        <v>16</v>
      </c>
      <c r="K37" s="14">
        <v>41</v>
      </c>
      <c r="L37" s="16">
        <v>22</v>
      </c>
      <c r="M37" s="16">
        <v>38</v>
      </c>
      <c r="N37" s="14"/>
      <c r="O37" s="14"/>
      <c r="P37" s="14">
        <v>9.3</v>
      </c>
      <c r="Q37" s="14">
        <v>56</v>
      </c>
      <c r="R37" s="14">
        <v>4.1</v>
      </c>
      <c r="S37" s="14">
        <v>50</v>
      </c>
      <c r="T37" s="14">
        <f t="shared" si="1"/>
        <v>271</v>
      </c>
    </row>
    <row r="38" spans="1:20" ht="26.25" thickBot="1">
      <c r="A38" s="14">
        <f t="shared" si="0"/>
        <v>27</v>
      </c>
      <c r="B38" s="51" t="s">
        <v>389</v>
      </c>
      <c r="C38" s="64"/>
      <c r="D38" s="57">
        <v>40646</v>
      </c>
      <c r="E38" s="16" t="s">
        <v>216</v>
      </c>
      <c r="F38" s="18">
        <v>190</v>
      </c>
      <c r="G38" s="14">
        <v>30</v>
      </c>
      <c r="H38" s="14">
        <v>32</v>
      </c>
      <c r="I38" s="14">
        <v>50</v>
      </c>
      <c r="J38" s="14">
        <v>8</v>
      </c>
      <c r="K38" s="14">
        <v>26</v>
      </c>
      <c r="L38" s="16"/>
      <c r="M38" s="16"/>
      <c r="N38" s="14">
        <v>3</v>
      </c>
      <c r="O38" s="14">
        <v>17</v>
      </c>
      <c r="P38" s="69">
        <v>9.6</v>
      </c>
      <c r="Q38" s="69">
        <v>37</v>
      </c>
      <c r="R38" s="69">
        <v>4.35</v>
      </c>
      <c r="S38" s="69">
        <v>25</v>
      </c>
      <c r="T38" s="14">
        <f t="shared" si="1"/>
        <v>185</v>
      </c>
    </row>
    <row r="39" spans="1:20" ht="26.25" thickBot="1">
      <c r="A39" s="14">
        <f t="shared" si="0"/>
        <v>28</v>
      </c>
      <c r="B39" s="51" t="s">
        <v>390</v>
      </c>
      <c r="C39" s="64" t="s">
        <v>167</v>
      </c>
      <c r="D39" s="57">
        <v>40567</v>
      </c>
      <c r="E39" s="16" t="s">
        <v>216</v>
      </c>
      <c r="F39" s="18">
        <v>190</v>
      </c>
      <c r="G39" s="14">
        <v>33</v>
      </c>
      <c r="H39" s="14">
        <v>30</v>
      </c>
      <c r="I39" s="14">
        <v>44</v>
      </c>
      <c r="J39" s="14">
        <v>15</v>
      </c>
      <c r="K39" s="14">
        <v>34</v>
      </c>
      <c r="L39" s="16">
        <v>14</v>
      </c>
      <c r="M39" s="16">
        <v>16</v>
      </c>
      <c r="N39" s="14"/>
      <c r="O39" s="14"/>
      <c r="P39" s="14">
        <v>9.6</v>
      </c>
      <c r="Q39" s="14">
        <v>45</v>
      </c>
      <c r="R39" s="14">
        <v>4.35</v>
      </c>
      <c r="S39" s="14">
        <v>30</v>
      </c>
      <c r="T39" s="14">
        <f t="shared" si="1"/>
        <v>202</v>
      </c>
    </row>
    <row r="40" spans="1:20" ht="26.25" thickBot="1">
      <c r="A40" s="14">
        <f t="shared" si="0"/>
        <v>29</v>
      </c>
      <c r="B40" s="51" t="s">
        <v>391</v>
      </c>
      <c r="C40" s="64"/>
      <c r="D40" s="57">
        <v>40936</v>
      </c>
      <c r="E40" s="16" t="s">
        <v>216</v>
      </c>
      <c r="F40" s="18">
        <v>172</v>
      </c>
      <c r="G40" s="14">
        <v>21</v>
      </c>
      <c r="H40" s="14">
        <v>27</v>
      </c>
      <c r="I40" s="14">
        <v>38</v>
      </c>
      <c r="J40" s="14">
        <v>1</v>
      </c>
      <c r="K40" s="14">
        <v>12</v>
      </c>
      <c r="L40" s="16"/>
      <c r="M40" s="16"/>
      <c r="N40" s="14">
        <v>1</v>
      </c>
      <c r="O40" s="14">
        <v>12</v>
      </c>
      <c r="P40" s="69">
        <v>9.6</v>
      </c>
      <c r="Q40" s="69">
        <v>37</v>
      </c>
      <c r="R40" s="69">
        <v>5.18</v>
      </c>
      <c r="S40" s="69">
        <v>13</v>
      </c>
      <c r="T40" s="14">
        <f t="shared" si="1"/>
        <v>133</v>
      </c>
    </row>
    <row r="41" spans="1:20" ht="26.25" thickBot="1">
      <c r="A41" s="14">
        <f t="shared" si="0"/>
        <v>30</v>
      </c>
      <c r="B41" s="51" t="s">
        <v>392</v>
      </c>
      <c r="C41" s="64" t="s">
        <v>167</v>
      </c>
      <c r="D41" s="57">
        <v>40551</v>
      </c>
      <c r="E41" s="16" t="s">
        <v>216</v>
      </c>
      <c r="F41" s="18">
        <v>190</v>
      </c>
      <c r="G41" s="14">
        <v>33</v>
      </c>
      <c r="H41" s="14">
        <v>30</v>
      </c>
      <c r="I41" s="14">
        <v>44</v>
      </c>
      <c r="J41" s="14">
        <v>21</v>
      </c>
      <c r="K41" s="14">
        <v>50</v>
      </c>
      <c r="L41" s="16">
        <v>25</v>
      </c>
      <c r="M41" s="16">
        <v>38</v>
      </c>
      <c r="N41" s="14"/>
      <c r="O41" s="14"/>
      <c r="P41" s="14">
        <v>9.1</v>
      </c>
      <c r="Q41" s="14">
        <v>56</v>
      </c>
      <c r="R41" s="14">
        <v>4.5</v>
      </c>
      <c r="S41" s="14">
        <v>25</v>
      </c>
      <c r="T41" s="14">
        <f t="shared" si="1"/>
        <v>246</v>
      </c>
    </row>
    <row r="42" spans="1:20" ht="26.25" thickBot="1">
      <c r="A42" s="14">
        <f t="shared" si="0"/>
        <v>31</v>
      </c>
      <c r="B42" s="51" t="s">
        <v>393</v>
      </c>
      <c r="C42" s="64" t="s">
        <v>167</v>
      </c>
      <c r="D42" s="57">
        <v>40701</v>
      </c>
      <c r="E42" s="16" t="s">
        <v>216</v>
      </c>
      <c r="F42" s="18">
        <v>180</v>
      </c>
      <c r="G42" s="14">
        <v>35</v>
      </c>
      <c r="H42" s="14">
        <v>31</v>
      </c>
      <c r="I42" s="14">
        <v>54</v>
      </c>
      <c r="J42" s="14">
        <v>12</v>
      </c>
      <c r="K42" s="14">
        <v>29</v>
      </c>
      <c r="L42" s="16">
        <v>20</v>
      </c>
      <c r="M42" s="16">
        <v>34</v>
      </c>
      <c r="N42" s="14"/>
      <c r="O42" s="14"/>
      <c r="P42" s="14">
        <v>9.7</v>
      </c>
      <c r="Q42" s="14">
        <v>47</v>
      </c>
      <c r="R42" s="14">
        <v>4.35</v>
      </c>
      <c r="S42" s="14">
        <v>35</v>
      </c>
      <c r="T42" s="14">
        <f t="shared" si="1"/>
        <v>234</v>
      </c>
    </row>
    <row r="43" spans="1:20" ht="26.25" thickBot="1">
      <c r="A43" s="14">
        <f t="shared" si="0"/>
        <v>32</v>
      </c>
      <c r="B43" s="51" t="s">
        <v>394</v>
      </c>
      <c r="C43" s="64" t="s">
        <v>167</v>
      </c>
      <c r="D43" s="57">
        <v>40746</v>
      </c>
      <c r="E43" s="16" t="s">
        <v>216</v>
      </c>
      <c r="F43" s="18">
        <v>200</v>
      </c>
      <c r="G43" s="14">
        <v>50</v>
      </c>
      <c r="H43" s="14">
        <v>28</v>
      </c>
      <c r="I43" s="14">
        <v>47</v>
      </c>
      <c r="J43" s="14">
        <v>11</v>
      </c>
      <c r="K43" s="14">
        <v>26</v>
      </c>
      <c r="L43" s="16">
        <v>15</v>
      </c>
      <c r="M43" s="16">
        <v>24</v>
      </c>
      <c r="N43" s="14"/>
      <c r="O43" s="14"/>
      <c r="P43" s="14">
        <v>9.9</v>
      </c>
      <c r="Q43" s="14">
        <v>42</v>
      </c>
      <c r="R43" s="14">
        <v>5.05</v>
      </c>
      <c r="S43" s="14">
        <v>25</v>
      </c>
      <c r="T43" s="14">
        <f t="shared" si="1"/>
        <v>214</v>
      </c>
    </row>
    <row r="44" spans="1:20" ht="26.25" thickBot="1">
      <c r="A44" s="14">
        <f t="shared" si="0"/>
        <v>33</v>
      </c>
      <c r="B44" s="51" t="s">
        <v>395</v>
      </c>
      <c r="C44" s="64"/>
      <c r="D44" s="57">
        <v>40705</v>
      </c>
      <c r="E44" s="16" t="s">
        <v>216</v>
      </c>
      <c r="F44" s="18">
        <v>190</v>
      </c>
      <c r="G44" s="14">
        <v>30</v>
      </c>
      <c r="H44" s="14">
        <v>27</v>
      </c>
      <c r="I44" s="14">
        <v>38</v>
      </c>
      <c r="J44" s="14">
        <v>23</v>
      </c>
      <c r="K44" s="14">
        <v>64</v>
      </c>
      <c r="L44" s="16"/>
      <c r="M44" s="16"/>
      <c r="N44" s="14">
        <v>5</v>
      </c>
      <c r="O44" s="14">
        <v>25</v>
      </c>
      <c r="P44" s="69">
        <v>9.1</v>
      </c>
      <c r="Q44" s="69">
        <v>50</v>
      </c>
      <c r="R44" s="69">
        <v>3.59</v>
      </c>
      <c r="S44" s="69">
        <v>40</v>
      </c>
      <c r="T44" s="14">
        <f t="shared" si="1"/>
        <v>247</v>
      </c>
    </row>
    <row r="45" spans="1:20" ht="12.75">
      <c r="A45" s="23" t="s">
        <v>26</v>
      </c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4">
        <f>SUM(T12:T44)</f>
        <v>7265</v>
      </c>
    </row>
    <row r="46" spans="1:20" ht="12.75">
      <c r="A46" s="27" t="s">
        <v>27</v>
      </c>
      <c r="B46" s="28"/>
      <c r="C46" s="26"/>
      <c r="D46" s="26"/>
      <c r="E46" s="2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30">
        <f>T45/D7</f>
        <v>207.57142857142858</v>
      </c>
    </row>
    <row r="47" spans="1:7" ht="12.75">
      <c r="A47" s="28" t="s">
        <v>28</v>
      </c>
      <c r="B47" s="28"/>
      <c r="C47" s="28"/>
      <c r="D47" s="76"/>
      <c r="E47" s="33"/>
      <c r="F47" s="77"/>
      <c r="G47" s="77" t="s">
        <v>29</v>
      </c>
    </row>
    <row r="49" ht="12.75">
      <c r="U49" s="6" t="s">
        <v>29</v>
      </c>
    </row>
  </sheetData>
  <sheetProtection/>
  <mergeCells count="19">
    <mergeCell ref="P10:Q10"/>
    <mergeCell ref="A5:B5"/>
    <mergeCell ref="A8:F8"/>
    <mergeCell ref="A10:A11"/>
    <mergeCell ref="B10:B11"/>
    <mergeCell ref="C10:C11"/>
    <mergeCell ref="D10:D11"/>
    <mergeCell ref="E10:E11"/>
    <mergeCell ref="F10:G10"/>
    <mergeCell ref="R10:S10"/>
    <mergeCell ref="C1:I1"/>
    <mergeCell ref="C2:L2"/>
    <mergeCell ref="A3:J3"/>
    <mergeCell ref="J4:L4"/>
    <mergeCell ref="T10:T11"/>
    <mergeCell ref="H10:I10"/>
    <mergeCell ref="J10:K10"/>
    <mergeCell ref="L10:M10"/>
    <mergeCell ref="N10:O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21">
      <selection activeCell="W20" sqref="W20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>
        <v>11</v>
      </c>
      <c r="D4" s="45"/>
      <c r="E4" s="45"/>
      <c r="G4" s="7" t="s">
        <v>3</v>
      </c>
      <c r="H4" s="1"/>
      <c r="I4" s="45"/>
      <c r="J4" s="198" t="s">
        <v>396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05" t="s">
        <v>213</v>
      </c>
      <c r="D5" s="1"/>
      <c r="E5" s="45"/>
      <c r="F5" s="1"/>
      <c r="G5" s="10" t="s">
        <v>5</v>
      </c>
      <c r="H5" s="1"/>
      <c r="I5" s="1"/>
      <c r="J5" s="1" t="s">
        <v>397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17</v>
      </c>
      <c r="H6" s="1" t="s">
        <v>7</v>
      </c>
      <c r="I6" s="1"/>
      <c r="J6" s="1"/>
      <c r="K6" s="1"/>
      <c r="L6" s="1"/>
      <c r="M6" s="1"/>
      <c r="N6" s="1"/>
      <c r="O6" s="11">
        <v>2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19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19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6.25" thickBot="1">
      <c r="A12" s="14">
        <v>1</v>
      </c>
      <c r="B12" s="59" t="s">
        <v>398</v>
      </c>
      <c r="C12" s="115"/>
      <c r="D12" s="116">
        <v>38831</v>
      </c>
      <c r="E12" s="16" t="s">
        <v>216</v>
      </c>
      <c r="F12" s="18">
        <v>245</v>
      </c>
      <c r="G12" s="14">
        <v>50</v>
      </c>
      <c r="H12" s="14">
        <v>38</v>
      </c>
      <c r="I12" s="14">
        <v>47</v>
      </c>
      <c r="J12" s="14">
        <v>20</v>
      </c>
      <c r="K12" s="14">
        <v>52</v>
      </c>
      <c r="L12" s="16"/>
      <c r="M12" s="16"/>
      <c r="N12" s="14">
        <v>18</v>
      </c>
      <c r="O12" s="14">
        <v>54</v>
      </c>
      <c r="P12" s="14">
        <v>13</v>
      </c>
      <c r="Q12" s="14">
        <v>50</v>
      </c>
      <c r="R12" s="67">
        <v>3.07</v>
      </c>
      <c r="S12" s="67">
        <v>55</v>
      </c>
      <c r="T12" s="14">
        <f>G12+I12+K12+M12+O12+Q12+S12</f>
        <v>308</v>
      </c>
    </row>
    <row r="13" spans="1:20" ht="26.25" thickBot="1">
      <c r="A13" s="14">
        <f aca="true" t="shared" si="0" ref="A13:A30">A12+1</f>
        <v>2</v>
      </c>
      <c r="B13" s="61" t="s">
        <v>399</v>
      </c>
      <c r="C13" s="117" t="s">
        <v>156</v>
      </c>
      <c r="D13" s="118">
        <v>39027</v>
      </c>
      <c r="E13" s="16" t="s">
        <v>216</v>
      </c>
      <c r="F13" s="19">
        <v>211</v>
      </c>
      <c r="G13" s="20">
        <v>41</v>
      </c>
      <c r="H13" s="20">
        <v>33</v>
      </c>
      <c r="I13" s="20">
        <v>47</v>
      </c>
      <c r="J13" s="20">
        <v>22</v>
      </c>
      <c r="K13" s="20">
        <v>52</v>
      </c>
      <c r="L13" s="21">
        <v>18</v>
      </c>
      <c r="M13" s="21">
        <v>20</v>
      </c>
      <c r="N13" s="20"/>
      <c r="O13" s="20"/>
      <c r="P13" s="20">
        <v>15</v>
      </c>
      <c r="Q13" s="14">
        <v>50</v>
      </c>
      <c r="R13" s="67">
        <v>4</v>
      </c>
      <c r="S13" s="67">
        <v>40</v>
      </c>
      <c r="T13" s="14">
        <f aca="true" t="shared" si="1" ref="T13:T30">G13+I13+K13+M13+O13+Q13+S13</f>
        <v>250</v>
      </c>
    </row>
    <row r="14" spans="1:20" ht="26.25" thickBot="1">
      <c r="A14" s="14">
        <f t="shared" si="0"/>
        <v>3</v>
      </c>
      <c r="B14" s="61" t="s">
        <v>400</v>
      </c>
      <c r="C14" s="117" t="s">
        <v>156</v>
      </c>
      <c r="D14" s="118">
        <v>38903</v>
      </c>
      <c r="E14" s="16" t="s">
        <v>216</v>
      </c>
      <c r="F14" s="16">
        <v>210</v>
      </c>
      <c r="G14" s="16">
        <v>40</v>
      </c>
      <c r="H14" s="16">
        <v>30</v>
      </c>
      <c r="I14" s="16">
        <v>38</v>
      </c>
      <c r="J14" s="14">
        <v>18</v>
      </c>
      <c r="K14" s="14">
        <v>41</v>
      </c>
      <c r="L14" s="16">
        <v>18</v>
      </c>
      <c r="M14" s="16">
        <v>20</v>
      </c>
      <c r="N14" s="14"/>
      <c r="O14" s="14"/>
      <c r="P14" s="14">
        <v>14.9</v>
      </c>
      <c r="Q14" s="14">
        <v>51</v>
      </c>
      <c r="R14" s="67">
        <v>4</v>
      </c>
      <c r="S14" s="67">
        <v>40</v>
      </c>
      <c r="T14" s="14">
        <f t="shared" si="1"/>
        <v>230</v>
      </c>
    </row>
    <row r="15" spans="1:20" ht="26.25" thickBot="1">
      <c r="A15" s="14">
        <f t="shared" si="0"/>
        <v>4</v>
      </c>
      <c r="B15" s="61" t="s">
        <v>401</v>
      </c>
      <c r="C15" s="117"/>
      <c r="D15" s="118">
        <v>38651</v>
      </c>
      <c r="E15" s="16" t="s">
        <v>216</v>
      </c>
      <c r="F15" s="22">
        <v>245</v>
      </c>
      <c r="G15" s="14">
        <v>50</v>
      </c>
      <c r="H15" s="14">
        <v>38</v>
      </c>
      <c r="I15" s="14">
        <v>47</v>
      </c>
      <c r="J15" s="14">
        <v>15</v>
      </c>
      <c r="K15" s="14">
        <v>38</v>
      </c>
      <c r="L15" s="16"/>
      <c r="M15" s="16"/>
      <c r="N15" s="14">
        <v>17</v>
      </c>
      <c r="O15" s="14">
        <v>50</v>
      </c>
      <c r="P15" s="14">
        <v>13</v>
      </c>
      <c r="Q15" s="14">
        <v>50</v>
      </c>
      <c r="R15" s="67">
        <v>3.11</v>
      </c>
      <c r="S15" s="67">
        <v>51</v>
      </c>
      <c r="T15" s="14">
        <f t="shared" si="1"/>
        <v>286</v>
      </c>
    </row>
    <row r="16" spans="1:20" ht="26.25" thickBot="1">
      <c r="A16" s="14">
        <f t="shared" si="0"/>
        <v>5</v>
      </c>
      <c r="B16" s="61" t="s">
        <v>402</v>
      </c>
      <c r="C16" s="117" t="s">
        <v>156</v>
      </c>
      <c r="D16" s="118">
        <v>38925</v>
      </c>
      <c r="E16" s="16" t="s">
        <v>216</v>
      </c>
      <c r="F16" s="22">
        <v>220</v>
      </c>
      <c r="G16" s="14">
        <v>50</v>
      </c>
      <c r="H16" s="14">
        <v>32</v>
      </c>
      <c r="I16" s="14">
        <v>44</v>
      </c>
      <c r="J16" s="14">
        <v>19</v>
      </c>
      <c r="K16" s="14">
        <v>44</v>
      </c>
      <c r="L16" s="16">
        <v>18</v>
      </c>
      <c r="M16" s="16">
        <v>20</v>
      </c>
      <c r="N16" s="14"/>
      <c r="O16" s="14"/>
      <c r="P16" s="14">
        <v>15.3</v>
      </c>
      <c r="Q16" s="14">
        <v>44</v>
      </c>
      <c r="R16" s="67">
        <v>4.02</v>
      </c>
      <c r="S16" s="67">
        <v>39</v>
      </c>
      <c r="T16" s="14">
        <f t="shared" si="1"/>
        <v>241</v>
      </c>
    </row>
    <row r="17" spans="1:20" ht="26.25" thickBot="1">
      <c r="A17" s="14">
        <f t="shared" si="0"/>
        <v>6</v>
      </c>
      <c r="B17" s="61" t="s">
        <v>403</v>
      </c>
      <c r="C17" s="117" t="s">
        <v>156</v>
      </c>
      <c r="D17" s="118">
        <v>38949</v>
      </c>
      <c r="E17" s="16" t="s">
        <v>404</v>
      </c>
      <c r="F17" s="22">
        <v>175</v>
      </c>
      <c r="G17" s="14">
        <v>20</v>
      </c>
      <c r="H17" s="14">
        <v>22</v>
      </c>
      <c r="I17" s="14">
        <v>20</v>
      </c>
      <c r="J17" s="14">
        <v>10</v>
      </c>
      <c r="K17" s="14">
        <v>20</v>
      </c>
      <c r="L17" s="16">
        <v>0</v>
      </c>
      <c r="M17" s="16">
        <v>0</v>
      </c>
      <c r="N17" s="14"/>
      <c r="O17" s="14"/>
      <c r="P17" s="14">
        <v>16</v>
      </c>
      <c r="Q17" s="14">
        <v>34</v>
      </c>
      <c r="R17" s="67">
        <v>0</v>
      </c>
      <c r="S17" s="67">
        <v>0</v>
      </c>
      <c r="T17" s="14">
        <f t="shared" si="1"/>
        <v>94</v>
      </c>
    </row>
    <row r="18" spans="1:20" ht="26.25" thickBot="1">
      <c r="A18" s="14">
        <f t="shared" si="0"/>
        <v>7</v>
      </c>
      <c r="B18" s="61" t="s">
        <v>405</v>
      </c>
      <c r="C18" s="117"/>
      <c r="D18" s="118">
        <v>39045</v>
      </c>
      <c r="E18" s="16" t="s">
        <v>406</v>
      </c>
      <c r="F18" s="18">
        <v>174</v>
      </c>
      <c r="G18" s="14">
        <v>25</v>
      </c>
      <c r="H18" s="14">
        <v>30</v>
      </c>
      <c r="I18" s="14">
        <v>41</v>
      </c>
      <c r="J18" s="14">
        <v>17</v>
      </c>
      <c r="K18" s="14">
        <v>38</v>
      </c>
      <c r="L18" s="16">
        <v>20</v>
      </c>
      <c r="M18" s="16">
        <v>24</v>
      </c>
      <c r="N18" s="14"/>
      <c r="O18" s="14"/>
      <c r="P18" s="14">
        <v>16.4</v>
      </c>
      <c r="Q18" s="14">
        <v>30</v>
      </c>
      <c r="R18" s="67">
        <v>4.3</v>
      </c>
      <c r="S18" s="67">
        <v>30</v>
      </c>
      <c r="T18" s="14">
        <f t="shared" si="1"/>
        <v>188</v>
      </c>
    </row>
    <row r="19" spans="1:20" ht="26.25" thickBot="1">
      <c r="A19" s="14">
        <f t="shared" si="0"/>
        <v>8</v>
      </c>
      <c r="B19" s="61" t="s">
        <v>407</v>
      </c>
      <c r="C19" s="117" t="s">
        <v>156</v>
      </c>
      <c r="D19" s="118">
        <v>38852</v>
      </c>
      <c r="E19" s="16" t="s">
        <v>406</v>
      </c>
      <c r="F19" s="18">
        <v>189</v>
      </c>
      <c r="G19" s="14">
        <v>15</v>
      </c>
      <c r="H19" s="14">
        <v>30</v>
      </c>
      <c r="I19" s="14">
        <v>32</v>
      </c>
      <c r="J19" s="14">
        <v>16</v>
      </c>
      <c r="K19" s="14">
        <v>44</v>
      </c>
      <c r="L19" s="16"/>
      <c r="M19" s="16"/>
      <c r="N19" s="14"/>
      <c r="O19" s="14"/>
      <c r="P19" s="14">
        <v>14</v>
      </c>
      <c r="Q19" s="14">
        <v>35</v>
      </c>
      <c r="R19" s="67">
        <v>3.4</v>
      </c>
      <c r="S19" s="67">
        <v>35</v>
      </c>
      <c r="T19" s="14">
        <f t="shared" si="1"/>
        <v>161</v>
      </c>
    </row>
    <row r="20" spans="1:20" ht="26.25" thickBot="1">
      <c r="A20" s="14">
        <f t="shared" si="0"/>
        <v>9</v>
      </c>
      <c r="B20" s="61" t="s">
        <v>408</v>
      </c>
      <c r="C20" s="117" t="s">
        <v>156</v>
      </c>
      <c r="D20" s="118">
        <v>39032</v>
      </c>
      <c r="E20" s="16" t="s">
        <v>216</v>
      </c>
      <c r="F20" s="18">
        <v>184</v>
      </c>
      <c r="G20" s="14">
        <v>30</v>
      </c>
      <c r="H20" s="14">
        <v>30</v>
      </c>
      <c r="I20" s="14">
        <v>41</v>
      </c>
      <c r="J20" s="14">
        <v>20</v>
      </c>
      <c r="K20" s="14">
        <v>47</v>
      </c>
      <c r="L20" s="16">
        <v>23</v>
      </c>
      <c r="M20" s="16">
        <v>30</v>
      </c>
      <c r="N20" s="14"/>
      <c r="O20" s="14"/>
      <c r="P20" s="14">
        <v>15.5</v>
      </c>
      <c r="Q20" s="14">
        <v>40</v>
      </c>
      <c r="R20" s="67">
        <v>4.25</v>
      </c>
      <c r="S20" s="67">
        <v>32</v>
      </c>
      <c r="T20" s="14">
        <f t="shared" si="1"/>
        <v>220</v>
      </c>
    </row>
    <row r="21" spans="1:20" ht="26.25" thickBot="1">
      <c r="A21" s="14">
        <f t="shared" si="0"/>
        <v>10</v>
      </c>
      <c r="B21" s="61" t="s">
        <v>409</v>
      </c>
      <c r="C21" s="117" t="s">
        <v>156</v>
      </c>
      <c r="D21" s="118">
        <v>38950</v>
      </c>
      <c r="E21" s="16" t="s">
        <v>404</v>
      </c>
      <c r="F21" s="18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6">
        <v>0</v>
      </c>
      <c r="M21" s="16">
        <v>0</v>
      </c>
      <c r="N21" s="14"/>
      <c r="O21" s="14"/>
      <c r="P21" s="14">
        <v>0</v>
      </c>
      <c r="Q21" s="14">
        <v>0</v>
      </c>
      <c r="R21" s="67">
        <v>0</v>
      </c>
      <c r="S21" s="67">
        <v>0</v>
      </c>
      <c r="T21" s="14">
        <f t="shared" si="1"/>
        <v>0</v>
      </c>
    </row>
    <row r="22" spans="1:20" ht="26.25" thickBot="1">
      <c r="A22" s="14">
        <f t="shared" si="0"/>
        <v>11</v>
      </c>
      <c r="B22" s="61" t="s">
        <v>410</v>
      </c>
      <c r="C22" s="117" t="s">
        <v>156</v>
      </c>
      <c r="D22" s="118">
        <v>38801</v>
      </c>
      <c r="E22" s="16" t="s">
        <v>216</v>
      </c>
      <c r="F22" s="18">
        <v>230</v>
      </c>
      <c r="G22" s="14">
        <v>56</v>
      </c>
      <c r="H22" s="14">
        <v>37</v>
      </c>
      <c r="I22" s="14">
        <v>58</v>
      </c>
      <c r="J22" s="14">
        <v>20</v>
      </c>
      <c r="K22" s="14">
        <v>47</v>
      </c>
      <c r="L22" s="16">
        <v>25</v>
      </c>
      <c r="M22" s="16">
        <v>34</v>
      </c>
      <c r="N22" s="14"/>
      <c r="O22" s="14"/>
      <c r="P22" s="14">
        <v>14</v>
      </c>
      <c r="Q22" s="14">
        <v>60</v>
      </c>
      <c r="R22" s="14">
        <v>3.5</v>
      </c>
      <c r="S22" s="14">
        <v>40</v>
      </c>
      <c r="T22" s="14">
        <f t="shared" si="1"/>
        <v>295</v>
      </c>
    </row>
    <row r="23" spans="1:20" ht="26.25" thickBot="1">
      <c r="A23" s="14">
        <f t="shared" si="0"/>
        <v>12</v>
      </c>
      <c r="B23" s="61" t="s">
        <v>411</v>
      </c>
      <c r="C23" s="117" t="s">
        <v>156</v>
      </c>
      <c r="D23" s="118">
        <v>38832</v>
      </c>
      <c r="E23" s="16" t="s">
        <v>216</v>
      </c>
      <c r="F23" s="18">
        <v>205</v>
      </c>
      <c r="G23" s="14">
        <v>35</v>
      </c>
      <c r="H23" s="14">
        <v>26</v>
      </c>
      <c r="I23" s="14">
        <v>28</v>
      </c>
      <c r="J23" s="14">
        <v>19</v>
      </c>
      <c r="K23" s="14">
        <v>44</v>
      </c>
      <c r="L23" s="16">
        <v>20</v>
      </c>
      <c r="M23" s="16">
        <v>24</v>
      </c>
      <c r="N23" s="14"/>
      <c r="O23" s="14"/>
      <c r="P23" s="14">
        <v>15.4</v>
      </c>
      <c r="Q23" s="14">
        <v>42</v>
      </c>
      <c r="R23" s="67">
        <v>4.1</v>
      </c>
      <c r="S23" s="67">
        <v>36</v>
      </c>
      <c r="T23" s="14">
        <f t="shared" si="1"/>
        <v>209</v>
      </c>
    </row>
    <row r="24" spans="1:20" ht="26.25" thickBot="1">
      <c r="A24" s="14">
        <f t="shared" si="0"/>
        <v>13</v>
      </c>
      <c r="B24" s="61" t="s">
        <v>412</v>
      </c>
      <c r="C24" s="117"/>
      <c r="D24" s="118">
        <v>38960</v>
      </c>
      <c r="E24" s="16" t="s">
        <v>216</v>
      </c>
      <c r="F24" s="18">
        <v>245</v>
      </c>
      <c r="G24" s="14">
        <v>50</v>
      </c>
      <c r="H24" s="14">
        <v>37</v>
      </c>
      <c r="I24" s="14">
        <v>44</v>
      </c>
      <c r="J24" s="14">
        <v>16</v>
      </c>
      <c r="K24" s="14">
        <v>41</v>
      </c>
      <c r="L24" s="16"/>
      <c r="M24" s="16"/>
      <c r="N24" s="14">
        <v>16</v>
      </c>
      <c r="O24" s="14">
        <v>46</v>
      </c>
      <c r="P24" s="14">
        <v>13</v>
      </c>
      <c r="Q24" s="14">
        <v>50</v>
      </c>
      <c r="R24" s="65">
        <v>3.16</v>
      </c>
      <c r="S24" s="65">
        <v>46</v>
      </c>
      <c r="T24" s="14">
        <f t="shared" si="1"/>
        <v>277</v>
      </c>
    </row>
    <row r="25" spans="1:20" ht="26.25" thickBot="1">
      <c r="A25" s="14">
        <f t="shared" si="0"/>
        <v>14</v>
      </c>
      <c r="B25" s="61" t="s">
        <v>413</v>
      </c>
      <c r="C25" s="117"/>
      <c r="D25" s="118">
        <v>38704</v>
      </c>
      <c r="E25" s="16" t="s">
        <v>216</v>
      </c>
      <c r="F25" s="18">
        <v>200</v>
      </c>
      <c r="G25" s="14">
        <v>15</v>
      </c>
      <c r="H25" s="14">
        <v>30</v>
      </c>
      <c r="I25" s="14">
        <v>30</v>
      </c>
      <c r="J25" s="14">
        <v>16</v>
      </c>
      <c r="K25" s="14">
        <v>41</v>
      </c>
      <c r="L25" s="16"/>
      <c r="M25" s="16"/>
      <c r="N25" s="14">
        <v>10</v>
      </c>
      <c r="O25" s="14">
        <v>22</v>
      </c>
      <c r="P25" s="14">
        <v>14</v>
      </c>
      <c r="Q25" s="14">
        <v>27</v>
      </c>
      <c r="R25" s="67">
        <v>3.43</v>
      </c>
      <c r="S25" s="67">
        <v>26</v>
      </c>
      <c r="T25" s="14">
        <f t="shared" si="1"/>
        <v>161</v>
      </c>
    </row>
    <row r="26" spans="1:20" ht="26.25" thickBot="1">
      <c r="A26" s="14">
        <f t="shared" si="0"/>
        <v>15</v>
      </c>
      <c r="B26" s="61" t="s">
        <v>414</v>
      </c>
      <c r="C26" s="117"/>
      <c r="D26" s="118">
        <v>38748</v>
      </c>
      <c r="E26" s="16" t="s">
        <v>216</v>
      </c>
      <c r="F26" s="18">
        <v>240</v>
      </c>
      <c r="G26" s="14">
        <v>46</v>
      </c>
      <c r="H26" s="14">
        <v>37</v>
      </c>
      <c r="I26" s="14">
        <v>44</v>
      </c>
      <c r="J26" s="14">
        <v>20</v>
      </c>
      <c r="K26" s="14">
        <v>52</v>
      </c>
      <c r="L26" s="16"/>
      <c r="M26" s="16"/>
      <c r="N26" s="14">
        <v>15</v>
      </c>
      <c r="O26" s="14">
        <v>42</v>
      </c>
      <c r="P26" s="67">
        <v>13</v>
      </c>
      <c r="Q26" s="67">
        <v>50</v>
      </c>
      <c r="R26" s="67">
        <v>3.12</v>
      </c>
      <c r="S26" s="67">
        <v>50</v>
      </c>
      <c r="T26" s="14">
        <f t="shared" si="1"/>
        <v>284</v>
      </c>
    </row>
    <row r="27" spans="1:20" ht="26.25" thickBot="1">
      <c r="A27" s="14">
        <f t="shared" si="0"/>
        <v>16</v>
      </c>
      <c r="B27" s="61" t="s">
        <v>415</v>
      </c>
      <c r="C27" s="117" t="s">
        <v>156</v>
      </c>
      <c r="D27" s="118">
        <v>38753</v>
      </c>
      <c r="E27" s="16" t="s">
        <v>216</v>
      </c>
      <c r="F27" s="18">
        <v>206</v>
      </c>
      <c r="G27" s="14">
        <v>36</v>
      </c>
      <c r="H27" s="14">
        <v>34</v>
      </c>
      <c r="I27" s="14">
        <v>50</v>
      </c>
      <c r="J27" s="14">
        <v>25</v>
      </c>
      <c r="K27" s="14">
        <v>58</v>
      </c>
      <c r="L27" s="16">
        <v>25</v>
      </c>
      <c r="M27" s="16">
        <v>34</v>
      </c>
      <c r="N27" s="14"/>
      <c r="O27" s="14"/>
      <c r="P27" s="14">
        <v>15.2</v>
      </c>
      <c r="Q27" s="14">
        <v>46</v>
      </c>
      <c r="R27" s="14">
        <v>4.08</v>
      </c>
      <c r="S27" s="14">
        <v>36</v>
      </c>
      <c r="T27" s="14">
        <f t="shared" si="1"/>
        <v>260</v>
      </c>
    </row>
    <row r="28" spans="1:20" ht="26.25" thickBot="1">
      <c r="A28" s="14">
        <f t="shared" si="0"/>
        <v>17</v>
      </c>
      <c r="B28" s="61" t="s">
        <v>416</v>
      </c>
      <c r="C28" s="117" t="s">
        <v>156</v>
      </c>
      <c r="D28" s="118">
        <v>38852</v>
      </c>
      <c r="E28" s="16" t="s">
        <v>296</v>
      </c>
      <c r="F28" s="18">
        <v>201</v>
      </c>
      <c r="G28" s="14">
        <v>33</v>
      </c>
      <c r="H28" s="14">
        <v>27</v>
      </c>
      <c r="I28" s="14">
        <v>30</v>
      </c>
      <c r="J28" s="14">
        <v>18</v>
      </c>
      <c r="K28" s="14">
        <v>41</v>
      </c>
      <c r="L28" s="16">
        <v>20</v>
      </c>
      <c r="M28" s="16">
        <v>24</v>
      </c>
      <c r="N28" s="14"/>
      <c r="O28" s="14"/>
      <c r="P28" s="14">
        <v>14</v>
      </c>
      <c r="Q28" s="14">
        <v>60</v>
      </c>
      <c r="R28" s="65" t="s">
        <v>289</v>
      </c>
      <c r="S28" s="65">
        <v>36</v>
      </c>
      <c r="T28" s="14">
        <f t="shared" si="1"/>
        <v>224</v>
      </c>
    </row>
    <row r="29" spans="1:20" ht="26.25" thickBot="1">
      <c r="A29" s="14">
        <f t="shared" si="0"/>
        <v>18</v>
      </c>
      <c r="B29" s="61" t="s">
        <v>417</v>
      </c>
      <c r="C29" s="117" t="s">
        <v>156</v>
      </c>
      <c r="D29" s="118">
        <v>38729</v>
      </c>
      <c r="E29" s="16" t="s">
        <v>296</v>
      </c>
      <c r="F29" s="18">
        <v>195</v>
      </c>
      <c r="G29" s="14">
        <v>30</v>
      </c>
      <c r="H29" s="14">
        <v>30</v>
      </c>
      <c r="I29" s="14">
        <v>38</v>
      </c>
      <c r="J29" s="14">
        <v>24</v>
      </c>
      <c r="K29" s="14">
        <v>56</v>
      </c>
      <c r="L29" s="16">
        <v>20</v>
      </c>
      <c r="M29" s="16">
        <v>24</v>
      </c>
      <c r="N29" s="14"/>
      <c r="O29" s="14"/>
      <c r="P29" s="67">
        <v>16.9</v>
      </c>
      <c r="Q29" s="67">
        <v>25</v>
      </c>
      <c r="R29" s="67">
        <v>4.35</v>
      </c>
      <c r="S29" s="67">
        <v>25</v>
      </c>
      <c r="T29" s="14">
        <f t="shared" si="1"/>
        <v>198</v>
      </c>
    </row>
    <row r="30" spans="1:20" ht="26.25" thickBot="1">
      <c r="A30" s="14">
        <f t="shared" si="0"/>
        <v>19</v>
      </c>
      <c r="B30" s="61" t="s">
        <v>418</v>
      </c>
      <c r="C30" s="117"/>
      <c r="D30" s="118">
        <v>38965</v>
      </c>
      <c r="E30" s="16" t="s">
        <v>216</v>
      </c>
      <c r="F30" s="18">
        <v>210</v>
      </c>
      <c r="G30" s="14">
        <v>20</v>
      </c>
      <c r="H30" s="14">
        <v>30</v>
      </c>
      <c r="I30" s="14">
        <v>30</v>
      </c>
      <c r="J30" s="14">
        <v>20</v>
      </c>
      <c r="K30" s="14">
        <v>52</v>
      </c>
      <c r="L30" s="16"/>
      <c r="M30" s="16"/>
      <c r="N30" s="14">
        <v>13</v>
      </c>
      <c r="O30" s="14">
        <v>34</v>
      </c>
      <c r="P30" s="67">
        <v>14</v>
      </c>
      <c r="Q30" s="67">
        <v>27</v>
      </c>
      <c r="R30" s="67">
        <v>4.11</v>
      </c>
      <c r="S30" s="67">
        <v>16</v>
      </c>
      <c r="T30" s="14">
        <f t="shared" si="1"/>
        <v>179</v>
      </c>
    </row>
    <row r="31" spans="1:20" ht="12.75">
      <c r="A31" s="23" t="s">
        <v>26</v>
      </c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4">
        <f>SUM(T12:T30)</f>
        <v>4065</v>
      </c>
    </row>
    <row r="32" spans="1:20" ht="12.75">
      <c r="A32" s="27" t="s">
        <v>27</v>
      </c>
      <c r="B32" s="28"/>
      <c r="C32" s="26"/>
      <c r="D32" s="26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0">
        <f>T31/D7</f>
        <v>213.94736842105263</v>
      </c>
    </row>
    <row r="33" spans="1:7" ht="12.75">
      <c r="A33" s="28" t="s">
        <v>28</v>
      </c>
      <c r="B33" s="28"/>
      <c r="C33" s="28"/>
      <c r="D33" s="76"/>
      <c r="E33" s="33"/>
      <c r="F33" s="77"/>
      <c r="G33" s="77" t="s">
        <v>29</v>
      </c>
    </row>
    <row r="35" ht="12.75">
      <c r="U35" s="6" t="s">
        <v>29</v>
      </c>
    </row>
  </sheetData>
  <sheetProtection/>
  <mergeCells count="19">
    <mergeCell ref="P10:Q10"/>
    <mergeCell ref="A5:B5"/>
    <mergeCell ref="A8:F8"/>
    <mergeCell ref="A10:A11"/>
    <mergeCell ref="B10:B11"/>
    <mergeCell ref="C10:C11"/>
    <mergeCell ref="D10:D11"/>
    <mergeCell ref="E10:E11"/>
    <mergeCell ref="F10:G10"/>
    <mergeCell ref="R10:S10"/>
    <mergeCell ref="C1:I1"/>
    <mergeCell ref="C2:L2"/>
    <mergeCell ref="A3:J3"/>
    <mergeCell ref="J4:L4"/>
    <mergeCell ref="T10:T11"/>
    <mergeCell ref="H10:I10"/>
    <mergeCell ref="J10:K10"/>
    <mergeCell ref="L10:M10"/>
    <mergeCell ref="N10:O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2">
      <selection activeCell="V46" sqref="V46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419</v>
      </c>
      <c r="D4" s="45"/>
      <c r="E4" s="45"/>
      <c r="G4" s="7" t="s">
        <v>3</v>
      </c>
      <c r="H4" s="1"/>
      <c r="I4" s="45"/>
      <c r="J4" s="198" t="s">
        <v>212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/>
      <c r="D5" s="1"/>
      <c r="E5" s="45"/>
      <c r="F5" s="1"/>
      <c r="G5" s="10" t="s">
        <v>5</v>
      </c>
      <c r="H5" s="1"/>
      <c r="I5" s="1"/>
      <c r="J5" s="1"/>
      <c r="K5" s="1" t="s">
        <v>171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27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27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2.75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5.5">
      <c r="A12" s="14">
        <v>1</v>
      </c>
      <c r="B12" s="15" t="s">
        <v>420</v>
      </c>
      <c r="C12" s="16"/>
      <c r="D12" s="17">
        <v>42632</v>
      </c>
      <c r="E12" s="16" t="s">
        <v>216</v>
      </c>
      <c r="F12" s="18">
        <v>130</v>
      </c>
      <c r="G12" s="14">
        <v>28</v>
      </c>
      <c r="H12" s="14">
        <v>21</v>
      </c>
      <c r="I12" s="14">
        <v>53</v>
      </c>
      <c r="J12" s="14">
        <v>2</v>
      </c>
      <c r="K12" s="14">
        <v>53</v>
      </c>
      <c r="L12" s="16"/>
      <c r="M12" s="16"/>
      <c r="N12" s="14"/>
      <c r="O12" s="14"/>
      <c r="P12" s="67">
        <v>6.3</v>
      </c>
      <c r="Q12" s="67">
        <v>26</v>
      </c>
      <c r="R12" s="14"/>
      <c r="S12" s="14"/>
      <c r="T12" s="14">
        <f>G12+I12+K12+M12+O12+Q12+S12</f>
        <v>160</v>
      </c>
    </row>
    <row r="13" spans="1:20" ht="25.5">
      <c r="A13" s="14">
        <f aca="true" t="shared" si="0" ref="A13:A46">A12+1</f>
        <v>2</v>
      </c>
      <c r="B13" s="15" t="s">
        <v>421</v>
      </c>
      <c r="C13" s="16" t="s">
        <v>156</v>
      </c>
      <c r="D13" s="17">
        <v>42709</v>
      </c>
      <c r="E13" s="16" t="s">
        <v>216</v>
      </c>
      <c r="F13" s="19">
        <v>131</v>
      </c>
      <c r="G13" s="20">
        <v>41</v>
      </c>
      <c r="H13" s="20">
        <v>23</v>
      </c>
      <c r="I13" s="20">
        <v>64</v>
      </c>
      <c r="J13" s="20">
        <v>4</v>
      </c>
      <c r="K13" s="20">
        <v>42</v>
      </c>
      <c r="L13" s="21"/>
      <c r="M13" s="21"/>
      <c r="N13" s="20"/>
      <c r="O13" s="20"/>
      <c r="P13" s="67">
        <v>6.5</v>
      </c>
      <c r="Q13" s="67">
        <v>29</v>
      </c>
      <c r="R13" s="14"/>
      <c r="S13" s="14"/>
      <c r="T13" s="14">
        <f aca="true" t="shared" si="1" ref="T13:T46">G13+I13+K13+M13+O13+Q13+S13</f>
        <v>176</v>
      </c>
    </row>
    <row r="14" spans="1:20" ht="25.5">
      <c r="A14" s="14">
        <f t="shared" si="0"/>
        <v>3</v>
      </c>
      <c r="B14" s="15" t="s">
        <v>422</v>
      </c>
      <c r="C14" s="16" t="s">
        <v>156</v>
      </c>
      <c r="D14" s="17">
        <v>42474</v>
      </c>
      <c r="E14" s="16" t="s">
        <v>216</v>
      </c>
      <c r="F14" s="16">
        <v>125</v>
      </c>
      <c r="G14" s="16">
        <v>35</v>
      </c>
      <c r="H14" s="16">
        <v>13</v>
      </c>
      <c r="I14" s="16">
        <v>30</v>
      </c>
      <c r="J14" s="14">
        <v>-5</v>
      </c>
      <c r="K14" s="14">
        <v>25</v>
      </c>
      <c r="L14" s="16"/>
      <c r="M14" s="16"/>
      <c r="N14" s="14"/>
      <c r="O14" s="14"/>
      <c r="P14" s="67">
        <v>6.3</v>
      </c>
      <c r="Q14" s="67">
        <v>26</v>
      </c>
      <c r="R14" s="14"/>
      <c r="S14" s="14"/>
      <c r="T14" s="14">
        <f t="shared" si="1"/>
        <v>116</v>
      </c>
    </row>
    <row r="15" spans="1:20" ht="25.5">
      <c r="A15" s="14">
        <f t="shared" si="0"/>
        <v>4</v>
      </c>
      <c r="B15" s="15" t="s">
        <v>423</v>
      </c>
      <c r="C15" s="16" t="s">
        <v>156</v>
      </c>
      <c r="D15" s="17">
        <v>42553</v>
      </c>
      <c r="E15" s="16" t="s">
        <v>216</v>
      </c>
      <c r="F15" s="22">
        <v>125</v>
      </c>
      <c r="G15" s="14">
        <v>35</v>
      </c>
      <c r="H15" s="14">
        <v>16</v>
      </c>
      <c r="I15" s="14">
        <v>53</v>
      </c>
      <c r="J15" s="14">
        <v>9</v>
      </c>
      <c r="K15" s="14">
        <v>58</v>
      </c>
      <c r="L15" s="16"/>
      <c r="M15" s="16"/>
      <c r="N15" s="14"/>
      <c r="O15" s="14"/>
      <c r="P15" s="67">
        <v>6.8</v>
      </c>
      <c r="Q15" s="67">
        <v>20</v>
      </c>
      <c r="R15" s="14"/>
      <c r="S15" s="14"/>
      <c r="T15" s="14">
        <f t="shared" si="1"/>
        <v>166</v>
      </c>
    </row>
    <row r="16" spans="1:20" ht="25.5">
      <c r="A16" s="14">
        <f t="shared" si="0"/>
        <v>5</v>
      </c>
      <c r="B16" s="15" t="s">
        <v>424</v>
      </c>
      <c r="C16" s="16" t="s">
        <v>156</v>
      </c>
      <c r="D16" s="17">
        <v>42522</v>
      </c>
      <c r="E16" s="16" t="s">
        <v>216</v>
      </c>
      <c r="F16" s="22">
        <v>110</v>
      </c>
      <c r="G16" s="14">
        <v>25</v>
      </c>
      <c r="H16" s="14">
        <v>16</v>
      </c>
      <c r="I16" s="14">
        <v>53</v>
      </c>
      <c r="J16" s="14">
        <v>1</v>
      </c>
      <c r="K16" s="14">
        <v>32</v>
      </c>
      <c r="L16" s="16"/>
      <c r="M16" s="16"/>
      <c r="N16" s="14"/>
      <c r="O16" s="14"/>
      <c r="P16" s="67">
        <v>6.5</v>
      </c>
      <c r="Q16" s="67">
        <v>29</v>
      </c>
      <c r="R16" s="14"/>
      <c r="S16" s="14"/>
      <c r="T16" s="14">
        <f t="shared" si="1"/>
        <v>139</v>
      </c>
    </row>
    <row r="17" spans="1:20" ht="25.5">
      <c r="A17" s="14">
        <f t="shared" si="0"/>
        <v>6</v>
      </c>
      <c r="B17" s="15" t="s">
        <v>425</v>
      </c>
      <c r="C17" s="16"/>
      <c r="D17" s="17">
        <v>42424</v>
      </c>
      <c r="E17" s="16" t="s">
        <v>216</v>
      </c>
      <c r="F17" s="22">
        <v>110</v>
      </c>
      <c r="G17" s="14">
        <v>25</v>
      </c>
      <c r="H17" s="14">
        <v>17</v>
      </c>
      <c r="I17" s="14">
        <v>56</v>
      </c>
      <c r="J17" s="14">
        <v>-2</v>
      </c>
      <c r="K17" s="14">
        <v>23</v>
      </c>
      <c r="L17" s="16"/>
      <c r="M17" s="16"/>
      <c r="N17" s="14"/>
      <c r="O17" s="14"/>
      <c r="P17" s="67">
        <v>6.8</v>
      </c>
      <c r="Q17" s="67">
        <v>20</v>
      </c>
      <c r="R17" s="14"/>
      <c r="S17" s="14"/>
      <c r="T17" s="14">
        <f t="shared" si="1"/>
        <v>124</v>
      </c>
    </row>
    <row r="18" spans="1:20" ht="25.5">
      <c r="A18" s="14">
        <f t="shared" si="0"/>
        <v>7</v>
      </c>
      <c r="B18" s="15" t="s">
        <v>426</v>
      </c>
      <c r="C18" s="16" t="s">
        <v>156</v>
      </c>
      <c r="D18" s="17">
        <v>42594</v>
      </c>
      <c r="E18" s="16" t="s">
        <v>216</v>
      </c>
      <c r="F18" s="18">
        <v>120</v>
      </c>
      <c r="G18" s="14">
        <v>30</v>
      </c>
      <c r="H18" s="14">
        <v>20</v>
      </c>
      <c r="I18" s="14">
        <v>61</v>
      </c>
      <c r="J18" s="14">
        <v>20</v>
      </c>
      <c r="K18" s="14">
        <v>70</v>
      </c>
      <c r="L18" s="16"/>
      <c r="M18" s="16"/>
      <c r="N18" s="14"/>
      <c r="O18" s="14"/>
      <c r="P18" s="67">
        <v>6.5</v>
      </c>
      <c r="Q18" s="67">
        <v>29</v>
      </c>
      <c r="R18" s="14"/>
      <c r="S18" s="14"/>
      <c r="T18" s="14">
        <f t="shared" si="1"/>
        <v>190</v>
      </c>
    </row>
    <row r="19" spans="1:20" ht="25.5">
      <c r="A19" s="14">
        <f t="shared" si="0"/>
        <v>8</v>
      </c>
      <c r="B19" s="15" t="s">
        <v>427</v>
      </c>
      <c r="C19" s="16"/>
      <c r="D19" s="17">
        <v>42327</v>
      </c>
      <c r="E19" s="16" t="s">
        <v>216</v>
      </c>
      <c r="F19" s="18">
        <v>120</v>
      </c>
      <c r="G19" s="14">
        <v>22</v>
      </c>
      <c r="H19" s="14">
        <v>12</v>
      </c>
      <c r="I19" s="14">
        <v>28</v>
      </c>
      <c r="J19" s="14">
        <v>12</v>
      </c>
      <c r="K19" s="14">
        <v>68</v>
      </c>
      <c r="L19" s="16"/>
      <c r="M19" s="16"/>
      <c r="N19" s="14"/>
      <c r="O19" s="14"/>
      <c r="P19" s="67">
        <v>6.3</v>
      </c>
      <c r="Q19" s="67">
        <v>26</v>
      </c>
      <c r="R19" s="14"/>
      <c r="S19" s="14"/>
      <c r="T19" s="14">
        <f t="shared" si="1"/>
        <v>144</v>
      </c>
    </row>
    <row r="20" spans="1:20" ht="25.5">
      <c r="A20" s="14">
        <f t="shared" si="0"/>
        <v>9</v>
      </c>
      <c r="B20" s="15" t="s">
        <v>428</v>
      </c>
      <c r="C20" s="16"/>
      <c r="D20" s="17">
        <v>42565</v>
      </c>
      <c r="E20" s="16" t="s">
        <v>216</v>
      </c>
      <c r="F20" s="18">
        <v>140</v>
      </c>
      <c r="G20" s="14">
        <v>50</v>
      </c>
      <c r="H20" s="14">
        <v>18</v>
      </c>
      <c r="I20" s="14">
        <v>58</v>
      </c>
      <c r="J20" s="14">
        <v>8</v>
      </c>
      <c r="K20" s="14">
        <v>56</v>
      </c>
      <c r="L20" s="16"/>
      <c r="M20" s="16"/>
      <c r="N20" s="14"/>
      <c r="O20" s="14"/>
      <c r="P20" s="67">
        <v>6.5</v>
      </c>
      <c r="Q20" s="67">
        <v>29</v>
      </c>
      <c r="R20" s="14"/>
      <c r="S20" s="14"/>
      <c r="T20" s="14">
        <f t="shared" si="1"/>
        <v>193</v>
      </c>
    </row>
    <row r="21" spans="1:20" ht="25.5">
      <c r="A21" s="14">
        <f t="shared" si="0"/>
        <v>10</v>
      </c>
      <c r="B21" s="15" t="s">
        <v>429</v>
      </c>
      <c r="C21" s="16"/>
      <c r="D21" s="17">
        <v>42528</v>
      </c>
      <c r="E21" s="16" t="s">
        <v>296</v>
      </c>
      <c r="F21" s="18">
        <v>120</v>
      </c>
      <c r="G21" s="14">
        <v>30</v>
      </c>
      <c r="H21" s="14">
        <v>15</v>
      </c>
      <c r="I21" s="14">
        <v>50</v>
      </c>
      <c r="J21" s="14">
        <v>9</v>
      </c>
      <c r="K21" s="14">
        <v>58</v>
      </c>
      <c r="L21" s="16"/>
      <c r="M21" s="16"/>
      <c r="N21" s="14"/>
      <c r="O21" s="14"/>
      <c r="P21" s="67">
        <v>6.8</v>
      </c>
      <c r="Q21" s="67">
        <v>20</v>
      </c>
      <c r="R21" s="14"/>
      <c r="S21" s="14"/>
      <c r="T21" s="14">
        <f t="shared" si="1"/>
        <v>158</v>
      </c>
    </row>
    <row r="22" spans="1:20" ht="25.5">
      <c r="A22" s="14">
        <f t="shared" si="0"/>
        <v>11</v>
      </c>
      <c r="B22" s="15" t="s">
        <v>430</v>
      </c>
      <c r="C22" s="16" t="s">
        <v>156</v>
      </c>
      <c r="D22" s="17">
        <v>42632</v>
      </c>
      <c r="E22" s="16" t="s">
        <v>157</v>
      </c>
      <c r="F22" s="18">
        <v>100</v>
      </c>
      <c r="G22" s="14">
        <v>12</v>
      </c>
      <c r="H22" s="14">
        <v>10</v>
      </c>
      <c r="I22" s="14">
        <v>24</v>
      </c>
      <c r="J22" s="14">
        <v>-5</v>
      </c>
      <c r="K22" s="14">
        <v>25</v>
      </c>
      <c r="L22" s="16"/>
      <c r="M22" s="16"/>
      <c r="N22" s="14"/>
      <c r="O22" s="14"/>
      <c r="P22" s="67">
        <v>6.3</v>
      </c>
      <c r="Q22" s="67">
        <v>26</v>
      </c>
      <c r="R22" s="14"/>
      <c r="S22" s="14"/>
      <c r="T22" s="14">
        <f t="shared" si="1"/>
        <v>87</v>
      </c>
    </row>
    <row r="23" spans="1:20" ht="25.5">
      <c r="A23" s="14">
        <f t="shared" si="0"/>
        <v>12</v>
      </c>
      <c r="B23" s="15" t="s">
        <v>431</v>
      </c>
      <c r="C23" s="16"/>
      <c r="D23" s="17">
        <v>42568</v>
      </c>
      <c r="E23" s="16" t="s">
        <v>216</v>
      </c>
      <c r="F23" s="18">
        <v>110</v>
      </c>
      <c r="G23" s="14">
        <v>17</v>
      </c>
      <c r="H23" s="14">
        <v>22</v>
      </c>
      <c r="I23" s="14">
        <v>55</v>
      </c>
      <c r="J23" s="14">
        <v>2</v>
      </c>
      <c r="K23" s="14">
        <v>53</v>
      </c>
      <c r="L23" s="16"/>
      <c r="M23" s="16"/>
      <c r="N23" s="14"/>
      <c r="O23" s="14"/>
      <c r="P23" s="67">
        <v>5.9</v>
      </c>
      <c r="Q23" s="67">
        <v>38</v>
      </c>
      <c r="R23" s="14"/>
      <c r="S23" s="14"/>
      <c r="T23" s="14">
        <f t="shared" si="1"/>
        <v>163</v>
      </c>
    </row>
    <row r="24" spans="1:20" ht="25.5">
      <c r="A24" s="14">
        <f t="shared" si="0"/>
        <v>13</v>
      </c>
      <c r="B24" s="15" t="s">
        <v>432</v>
      </c>
      <c r="C24" s="16" t="s">
        <v>156</v>
      </c>
      <c r="D24" s="17">
        <v>42623</v>
      </c>
      <c r="E24" s="16" t="s">
        <v>216</v>
      </c>
      <c r="F24" s="18">
        <v>131</v>
      </c>
      <c r="G24" s="14">
        <v>41</v>
      </c>
      <c r="H24" s="14">
        <v>14</v>
      </c>
      <c r="I24" s="14">
        <v>32</v>
      </c>
      <c r="J24" s="14">
        <v>4</v>
      </c>
      <c r="K24" s="14">
        <v>58</v>
      </c>
      <c r="L24" s="16"/>
      <c r="M24" s="16"/>
      <c r="N24" s="14"/>
      <c r="O24" s="14"/>
      <c r="P24" s="67">
        <v>6.3</v>
      </c>
      <c r="Q24" s="67">
        <v>26</v>
      </c>
      <c r="R24" s="14"/>
      <c r="S24" s="14"/>
      <c r="T24" s="14">
        <f t="shared" si="1"/>
        <v>157</v>
      </c>
    </row>
    <row r="25" spans="1:20" ht="25.5">
      <c r="A25" s="14">
        <f t="shared" si="0"/>
        <v>14</v>
      </c>
      <c r="B25" s="15" t="s">
        <v>433</v>
      </c>
      <c r="C25" s="16"/>
      <c r="D25" s="17">
        <v>42707</v>
      </c>
      <c r="E25" s="16" t="s">
        <v>216</v>
      </c>
      <c r="F25" s="18">
        <v>125</v>
      </c>
      <c r="G25" s="14">
        <v>25</v>
      </c>
      <c r="H25" s="14">
        <v>21</v>
      </c>
      <c r="I25" s="14">
        <v>53</v>
      </c>
      <c r="J25" s="14">
        <v>5</v>
      </c>
      <c r="K25" s="14">
        <v>60</v>
      </c>
      <c r="L25" s="16"/>
      <c r="M25" s="16"/>
      <c r="N25" s="14"/>
      <c r="O25" s="14"/>
      <c r="P25" s="67">
        <v>6.3</v>
      </c>
      <c r="Q25" s="67">
        <v>26</v>
      </c>
      <c r="R25" s="14"/>
      <c r="S25" s="14"/>
      <c r="T25" s="14">
        <f t="shared" si="1"/>
        <v>164</v>
      </c>
    </row>
    <row r="26" spans="1:20" ht="25.5">
      <c r="A26" s="14">
        <f t="shared" si="0"/>
        <v>15</v>
      </c>
      <c r="B26" s="15" t="s">
        <v>434</v>
      </c>
      <c r="C26" s="16" t="s">
        <v>156</v>
      </c>
      <c r="D26" s="17">
        <v>42543</v>
      </c>
      <c r="E26" s="16" t="s">
        <v>296</v>
      </c>
      <c r="F26" s="18">
        <v>125</v>
      </c>
      <c r="G26" s="14">
        <v>35</v>
      </c>
      <c r="H26" s="14">
        <v>26</v>
      </c>
      <c r="I26" s="14">
        <v>67</v>
      </c>
      <c r="J26" s="14">
        <v>13</v>
      </c>
      <c r="K26" s="14">
        <v>65</v>
      </c>
      <c r="L26" s="16"/>
      <c r="M26" s="16"/>
      <c r="N26" s="14"/>
      <c r="O26" s="14"/>
      <c r="P26" s="67">
        <v>6.5</v>
      </c>
      <c r="Q26" s="67">
        <v>29</v>
      </c>
      <c r="R26" s="14"/>
      <c r="S26" s="14"/>
      <c r="T26" s="14">
        <f t="shared" si="1"/>
        <v>196</v>
      </c>
    </row>
    <row r="27" spans="1:20" ht="25.5">
      <c r="A27" s="14">
        <f t="shared" si="0"/>
        <v>16</v>
      </c>
      <c r="B27" s="15" t="s">
        <v>435</v>
      </c>
      <c r="C27" s="16" t="s">
        <v>156</v>
      </c>
      <c r="D27" s="17">
        <v>42555</v>
      </c>
      <c r="E27" s="16" t="s">
        <v>216</v>
      </c>
      <c r="F27" s="18">
        <v>110</v>
      </c>
      <c r="G27" s="14">
        <v>25</v>
      </c>
      <c r="H27" s="14">
        <v>18</v>
      </c>
      <c r="I27" s="14">
        <v>58</v>
      </c>
      <c r="J27" s="14">
        <v>7</v>
      </c>
      <c r="K27" s="14">
        <v>53</v>
      </c>
      <c r="L27" s="16"/>
      <c r="M27" s="16"/>
      <c r="N27" s="14"/>
      <c r="O27" s="14"/>
      <c r="P27" s="67">
        <v>6.3</v>
      </c>
      <c r="Q27" s="67">
        <v>35</v>
      </c>
      <c r="R27" s="14"/>
      <c r="S27" s="14"/>
      <c r="T27" s="14">
        <f t="shared" si="1"/>
        <v>171</v>
      </c>
    </row>
    <row r="28" spans="1:20" ht="25.5">
      <c r="A28" s="14">
        <f t="shared" si="0"/>
        <v>17</v>
      </c>
      <c r="B28" s="15" t="s">
        <v>436</v>
      </c>
      <c r="C28" s="16"/>
      <c r="D28" s="17">
        <v>42766</v>
      </c>
      <c r="E28" s="16" t="s">
        <v>216</v>
      </c>
      <c r="F28" s="18">
        <v>145</v>
      </c>
      <c r="G28" s="14">
        <v>52</v>
      </c>
      <c r="H28" s="14">
        <v>19</v>
      </c>
      <c r="I28" s="14">
        <v>60</v>
      </c>
      <c r="J28" s="14">
        <v>20</v>
      </c>
      <c r="K28" s="14">
        <v>70</v>
      </c>
      <c r="L28" s="16"/>
      <c r="M28" s="16"/>
      <c r="N28" s="14"/>
      <c r="O28" s="14"/>
      <c r="P28" s="67">
        <v>6.5</v>
      </c>
      <c r="Q28" s="67">
        <v>29</v>
      </c>
      <c r="R28" s="14"/>
      <c r="S28" s="14"/>
      <c r="T28" s="14">
        <f t="shared" si="1"/>
        <v>211</v>
      </c>
    </row>
    <row r="29" spans="1:20" ht="25.5">
      <c r="A29" s="14">
        <f t="shared" si="0"/>
        <v>18</v>
      </c>
      <c r="B29" s="15" t="s">
        <v>437</v>
      </c>
      <c r="C29" s="16" t="s">
        <v>156</v>
      </c>
      <c r="D29" s="17">
        <v>42455</v>
      </c>
      <c r="E29" s="16" t="s">
        <v>216</v>
      </c>
      <c r="F29" s="18">
        <v>154</v>
      </c>
      <c r="G29" s="14">
        <v>59</v>
      </c>
      <c r="H29" s="14">
        <v>25</v>
      </c>
      <c r="I29" s="14">
        <v>66</v>
      </c>
      <c r="J29" s="14">
        <v>16</v>
      </c>
      <c r="K29" s="14">
        <v>68</v>
      </c>
      <c r="L29" s="16"/>
      <c r="M29" s="16"/>
      <c r="N29" s="14"/>
      <c r="O29" s="14"/>
      <c r="P29" s="67">
        <v>6.3</v>
      </c>
      <c r="Q29" s="67">
        <v>35</v>
      </c>
      <c r="R29" s="14"/>
      <c r="S29" s="14"/>
      <c r="T29" s="14">
        <f t="shared" si="1"/>
        <v>228</v>
      </c>
    </row>
    <row r="30" spans="1:20" ht="25.5">
      <c r="A30" s="14">
        <f t="shared" si="0"/>
        <v>19</v>
      </c>
      <c r="B30" s="15" t="s">
        <v>438</v>
      </c>
      <c r="C30" s="16"/>
      <c r="D30" s="17">
        <v>42511</v>
      </c>
      <c r="E30" s="16" t="s">
        <v>216</v>
      </c>
      <c r="F30" s="18">
        <v>148</v>
      </c>
      <c r="G30" s="14">
        <v>48</v>
      </c>
      <c r="H30" s="14">
        <v>10</v>
      </c>
      <c r="I30" s="14">
        <v>24</v>
      </c>
      <c r="J30" s="14">
        <v>-5</v>
      </c>
      <c r="K30" s="14">
        <v>25</v>
      </c>
      <c r="L30" s="16"/>
      <c r="M30" s="16"/>
      <c r="N30" s="14"/>
      <c r="O30" s="14"/>
      <c r="P30" s="67">
        <v>6.3</v>
      </c>
      <c r="Q30" s="67">
        <v>26</v>
      </c>
      <c r="R30" s="14"/>
      <c r="S30" s="14"/>
      <c r="T30" s="14">
        <f t="shared" si="1"/>
        <v>123</v>
      </c>
    </row>
    <row r="31" spans="1:20" ht="25.5">
      <c r="A31" s="14">
        <f t="shared" si="0"/>
        <v>20</v>
      </c>
      <c r="B31" s="15" t="s">
        <v>439</v>
      </c>
      <c r="C31" s="16"/>
      <c r="D31" s="17">
        <v>42485</v>
      </c>
      <c r="E31" s="16" t="s">
        <v>216</v>
      </c>
      <c r="F31" s="18">
        <v>137</v>
      </c>
      <c r="G31" s="14">
        <v>47</v>
      </c>
      <c r="H31" s="14">
        <v>24</v>
      </c>
      <c r="I31" s="14">
        <v>59</v>
      </c>
      <c r="J31" s="14">
        <v>12</v>
      </c>
      <c r="K31" s="14">
        <v>68</v>
      </c>
      <c r="L31" s="16"/>
      <c r="M31" s="16"/>
      <c r="N31" s="14"/>
      <c r="O31" s="14"/>
      <c r="P31" s="67">
        <v>5.9</v>
      </c>
      <c r="Q31" s="67">
        <v>38</v>
      </c>
      <c r="R31" s="14"/>
      <c r="S31" s="14"/>
      <c r="T31" s="14">
        <f t="shared" si="1"/>
        <v>212</v>
      </c>
    </row>
    <row r="32" spans="1:20" ht="25.5">
      <c r="A32" s="14">
        <f t="shared" si="0"/>
        <v>21</v>
      </c>
      <c r="B32" s="15" t="s">
        <v>440</v>
      </c>
      <c r="C32" s="16" t="s">
        <v>156</v>
      </c>
      <c r="D32" s="17">
        <v>42692</v>
      </c>
      <c r="E32" s="16" t="s">
        <v>216</v>
      </c>
      <c r="F32" s="18">
        <v>120</v>
      </c>
      <c r="G32" s="14">
        <v>35</v>
      </c>
      <c r="H32" s="14">
        <v>18</v>
      </c>
      <c r="I32" s="14">
        <v>44</v>
      </c>
      <c r="J32" s="14">
        <v>6</v>
      </c>
      <c r="K32" s="14">
        <v>62</v>
      </c>
      <c r="L32" s="16"/>
      <c r="M32" s="16"/>
      <c r="N32" s="14"/>
      <c r="O32" s="14"/>
      <c r="P32" s="67">
        <v>6.3</v>
      </c>
      <c r="Q32" s="67">
        <v>26</v>
      </c>
      <c r="R32" s="14"/>
      <c r="S32" s="14"/>
      <c r="T32" s="14">
        <f t="shared" si="1"/>
        <v>167</v>
      </c>
    </row>
    <row r="33" spans="1:20" ht="25.5">
      <c r="A33" s="14">
        <f t="shared" si="0"/>
        <v>22</v>
      </c>
      <c r="B33" s="15" t="s">
        <v>441</v>
      </c>
      <c r="C33" s="16"/>
      <c r="D33" s="17">
        <v>42492</v>
      </c>
      <c r="E33" s="16" t="s">
        <v>216</v>
      </c>
      <c r="F33" s="18">
        <v>139</v>
      </c>
      <c r="G33" s="14">
        <v>39</v>
      </c>
      <c r="H33" s="14">
        <v>17</v>
      </c>
      <c r="I33" s="14">
        <v>56</v>
      </c>
      <c r="J33" s="14">
        <v>8</v>
      </c>
      <c r="K33" s="14">
        <v>56</v>
      </c>
      <c r="L33" s="16"/>
      <c r="M33" s="16"/>
      <c r="N33" s="14"/>
      <c r="O33" s="14"/>
      <c r="P33" s="67">
        <v>6.5</v>
      </c>
      <c r="Q33" s="67">
        <v>29</v>
      </c>
      <c r="R33" s="14"/>
      <c r="S33" s="14"/>
      <c r="T33" s="14">
        <f t="shared" si="1"/>
        <v>180</v>
      </c>
    </row>
    <row r="34" spans="1:20" ht="25.5">
      <c r="A34" s="14">
        <f t="shared" si="0"/>
        <v>23</v>
      </c>
      <c r="B34" s="15" t="s">
        <v>442</v>
      </c>
      <c r="C34" s="16"/>
      <c r="D34" s="17">
        <v>42729</v>
      </c>
      <c r="E34" s="16" t="s">
        <v>216</v>
      </c>
      <c r="F34" s="18">
        <v>140</v>
      </c>
      <c r="G34" s="14">
        <v>40</v>
      </c>
      <c r="H34" s="14">
        <v>27</v>
      </c>
      <c r="I34" s="14">
        <v>65</v>
      </c>
      <c r="J34" s="14">
        <v>9</v>
      </c>
      <c r="K34" s="14">
        <v>65</v>
      </c>
      <c r="L34" s="16"/>
      <c r="M34" s="16"/>
      <c r="N34" s="14"/>
      <c r="O34" s="14"/>
      <c r="P34" s="67">
        <v>5.9</v>
      </c>
      <c r="Q34" s="67">
        <v>38</v>
      </c>
      <c r="R34" s="14"/>
      <c r="S34" s="14"/>
      <c r="T34" s="14">
        <f t="shared" si="1"/>
        <v>208</v>
      </c>
    </row>
    <row r="35" spans="1:20" ht="25.5">
      <c r="A35" s="14">
        <f t="shared" si="0"/>
        <v>24</v>
      </c>
      <c r="B35" s="15" t="s">
        <v>443</v>
      </c>
      <c r="C35" s="16"/>
      <c r="D35" s="17">
        <v>42410</v>
      </c>
      <c r="E35" s="16" t="s">
        <v>216</v>
      </c>
      <c r="F35" s="18">
        <v>145</v>
      </c>
      <c r="G35" s="14">
        <v>45</v>
      </c>
      <c r="H35" s="14">
        <v>24</v>
      </c>
      <c r="I35" s="14">
        <v>65</v>
      </c>
      <c r="J35" s="14">
        <v>13</v>
      </c>
      <c r="K35" s="14">
        <v>65</v>
      </c>
      <c r="L35" s="16"/>
      <c r="M35" s="16"/>
      <c r="N35" s="14"/>
      <c r="O35" s="14"/>
      <c r="P35" s="67">
        <v>6.8</v>
      </c>
      <c r="Q35" s="67">
        <v>20</v>
      </c>
      <c r="R35" s="14"/>
      <c r="S35" s="14"/>
      <c r="T35" s="14">
        <f t="shared" si="1"/>
        <v>195</v>
      </c>
    </row>
    <row r="36" spans="1:20" ht="25.5">
      <c r="A36" s="14">
        <f t="shared" si="0"/>
        <v>25</v>
      </c>
      <c r="B36" s="15" t="s">
        <v>444</v>
      </c>
      <c r="C36" s="16" t="s">
        <v>156</v>
      </c>
      <c r="D36" s="17">
        <v>42608</v>
      </c>
      <c r="E36" s="16" t="s">
        <v>216</v>
      </c>
      <c r="F36" s="18">
        <v>115</v>
      </c>
      <c r="G36" s="14">
        <v>27</v>
      </c>
      <c r="H36" s="14">
        <v>9</v>
      </c>
      <c r="I36" s="14">
        <v>32</v>
      </c>
      <c r="J36" s="14">
        <v>7</v>
      </c>
      <c r="K36" s="14">
        <v>53</v>
      </c>
      <c r="L36" s="16"/>
      <c r="M36" s="16"/>
      <c r="N36" s="14"/>
      <c r="O36" s="14"/>
      <c r="P36" s="67">
        <v>6.5</v>
      </c>
      <c r="Q36" s="67">
        <v>29</v>
      </c>
      <c r="R36" s="14"/>
      <c r="S36" s="14"/>
      <c r="T36" s="14">
        <f t="shared" si="1"/>
        <v>141</v>
      </c>
    </row>
    <row r="37" spans="1:20" ht="25.5">
      <c r="A37" s="14">
        <f t="shared" si="0"/>
        <v>26</v>
      </c>
      <c r="B37" s="15" t="s">
        <v>445</v>
      </c>
      <c r="C37" s="16" t="s">
        <v>156</v>
      </c>
      <c r="D37" s="17">
        <v>42618</v>
      </c>
      <c r="E37" s="16" t="s">
        <v>216</v>
      </c>
      <c r="F37" s="18">
        <v>120</v>
      </c>
      <c r="G37" s="14">
        <v>30</v>
      </c>
      <c r="H37" s="14">
        <v>13</v>
      </c>
      <c r="I37" s="14">
        <v>44</v>
      </c>
      <c r="J37" s="14">
        <v>-4</v>
      </c>
      <c r="K37" s="14">
        <v>15</v>
      </c>
      <c r="L37" s="16"/>
      <c r="M37" s="16"/>
      <c r="N37" s="14"/>
      <c r="O37" s="14"/>
      <c r="P37" s="67">
        <v>6.5</v>
      </c>
      <c r="Q37" s="67">
        <v>29</v>
      </c>
      <c r="R37" s="14"/>
      <c r="S37" s="14"/>
      <c r="T37" s="14">
        <f t="shared" si="1"/>
        <v>118</v>
      </c>
    </row>
    <row r="38" spans="1:20" ht="25.5">
      <c r="A38" s="14">
        <f t="shared" si="0"/>
        <v>27</v>
      </c>
      <c r="B38" s="15" t="s">
        <v>446</v>
      </c>
      <c r="C38" s="16"/>
      <c r="D38" s="17">
        <v>42491</v>
      </c>
      <c r="E38" s="16" t="s">
        <v>296</v>
      </c>
      <c r="F38" s="18">
        <v>122</v>
      </c>
      <c r="G38" s="14">
        <v>37</v>
      </c>
      <c r="H38" s="14">
        <v>20</v>
      </c>
      <c r="I38" s="14">
        <v>50</v>
      </c>
      <c r="J38" s="14">
        <v>2</v>
      </c>
      <c r="K38" s="14">
        <v>53</v>
      </c>
      <c r="L38" s="16"/>
      <c r="M38" s="16"/>
      <c r="N38" s="14"/>
      <c r="O38" s="14"/>
      <c r="P38" s="67">
        <v>6.3</v>
      </c>
      <c r="Q38" s="67">
        <v>26</v>
      </c>
      <c r="R38" s="14"/>
      <c r="S38" s="14"/>
      <c r="T38" s="14">
        <f t="shared" si="1"/>
        <v>166</v>
      </c>
    </row>
    <row r="39" spans="1:20" ht="12.75">
      <c r="A39" s="14">
        <f t="shared" si="0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1"/>
        <v>0</v>
      </c>
    </row>
    <row r="40" spans="1:20" ht="12.75">
      <c r="A40" s="14">
        <f t="shared" si="0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1"/>
        <v>0</v>
      </c>
    </row>
    <row r="41" spans="1:20" ht="12.75">
      <c r="A41" s="14">
        <f t="shared" si="0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0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0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0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4453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164.92592592592592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9"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  <mergeCell ref="T10:T11"/>
    <mergeCell ref="H10:I10"/>
    <mergeCell ref="J10:K10"/>
    <mergeCell ref="L10:M10"/>
    <mergeCell ref="N10:O10"/>
    <mergeCell ref="P10:Q10"/>
    <mergeCell ref="R10:S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3">
      <selection activeCell="H51" sqref="H51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8" t="s">
        <v>0</v>
      </c>
      <c r="D1" s="198"/>
      <c r="E1" s="198"/>
      <c r="F1" s="198"/>
      <c r="G1" s="198"/>
      <c r="H1" s="198"/>
      <c r="I1" s="198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211" t="s">
        <v>1</v>
      </c>
      <c r="D2" s="211"/>
      <c r="E2" s="211"/>
      <c r="F2" s="211"/>
      <c r="G2" s="211"/>
      <c r="H2" s="211"/>
      <c r="I2" s="211"/>
      <c r="J2" s="211"/>
      <c r="K2" s="211"/>
      <c r="L2" s="211"/>
      <c r="M2" s="1"/>
      <c r="N2" s="3"/>
      <c r="O2" s="1"/>
      <c r="P2" s="1"/>
      <c r="Q2" s="1"/>
      <c r="R2" s="4"/>
      <c r="S2" s="5"/>
      <c r="T2" s="1"/>
    </row>
    <row r="3" spans="1:20" ht="12.75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119" t="s">
        <v>447</v>
      </c>
      <c r="D4" s="45"/>
      <c r="E4" s="45"/>
      <c r="G4" s="120" t="s">
        <v>3</v>
      </c>
      <c r="H4" s="1"/>
      <c r="I4" s="45"/>
      <c r="J4" s="198" t="s">
        <v>212</v>
      </c>
      <c r="K4" s="198"/>
      <c r="L4" s="198"/>
      <c r="M4" s="8"/>
      <c r="N4" s="8"/>
      <c r="O4" s="8"/>
      <c r="P4" s="8"/>
      <c r="Q4" s="121"/>
      <c r="R4" s="121"/>
      <c r="S4" s="121"/>
      <c r="T4" s="1"/>
    </row>
    <row r="5" spans="1:20" ht="12.75">
      <c r="A5" s="211" t="s">
        <v>4</v>
      </c>
      <c r="B5" s="211"/>
      <c r="C5" s="1" t="s">
        <v>213</v>
      </c>
      <c r="D5" s="1"/>
      <c r="E5" s="45"/>
      <c r="F5" s="1"/>
      <c r="G5" s="10" t="s">
        <v>5</v>
      </c>
      <c r="H5" s="1"/>
      <c r="I5" s="1"/>
      <c r="J5" s="1" t="s">
        <v>448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22">
        <v>31</v>
      </c>
      <c r="H6" s="1" t="s">
        <v>7</v>
      </c>
      <c r="I6" s="1"/>
      <c r="J6" s="1"/>
      <c r="K6" s="1"/>
      <c r="L6" s="1"/>
      <c r="M6" s="1"/>
      <c r="N6" s="1"/>
      <c r="O6" s="122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22">
        <v>31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8" t="s">
        <v>9</v>
      </c>
      <c r="B8" s="198"/>
      <c r="C8" s="198"/>
      <c r="D8" s="198"/>
      <c r="E8" s="198"/>
      <c r="F8" s="198"/>
      <c r="G8" s="1"/>
      <c r="H8" s="122">
        <v>31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3" t="s">
        <v>10</v>
      </c>
      <c r="B9" s="123"/>
      <c r="C9" s="123"/>
      <c r="D9" s="123"/>
      <c r="E9" s="124"/>
      <c r="F9" s="123"/>
      <c r="G9" s="123"/>
      <c r="H9" s="123"/>
      <c r="I9" s="123"/>
      <c r="J9" s="125">
        <f>H8/D7</f>
        <v>1</v>
      </c>
      <c r="K9" s="123" t="s">
        <v>29</v>
      </c>
      <c r="L9" s="123"/>
      <c r="M9" s="123"/>
      <c r="N9" s="123"/>
      <c r="O9" s="123"/>
      <c r="P9" s="123"/>
      <c r="Q9" s="1"/>
      <c r="R9" s="1"/>
      <c r="S9" s="1"/>
      <c r="T9" s="1"/>
    </row>
    <row r="10" spans="1:20" ht="12.75" customHeight="1">
      <c r="A10" s="212" t="s">
        <v>11</v>
      </c>
      <c r="B10" s="212" t="s">
        <v>12</v>
      </c>
      <c r="C10" s="212" t="s">
        <v>13</v>
      </c>
      <c r="D10" s="213" t="s">
        <v>14</v>
      </c>
      <c r="E10" s="213" t="s">
        <v>15</v>
      </c>
      <c r="F10" s="214" t="s">
        <v>16</v>
      </c>
      <c r="G10" s="214"/>
      <c r="H10" s="213" t="s">
        <v>17</v>
      </c>
      <c r="I10" s="213"/>
      <c r="J10" s="213" t="s">
        <v>18</v>
      </c>
      <c r="K10" s="213"/>
      <c r="L10" s="213" t="s">
        <v>19</v>
      </c>
      <c r="M10" s="213"/>
      <c r="N10" s="215" t="s">
        <v>20</v>
      </c>
      <c r="O10" s="215"/>
      <c r="P10" s="215" t="s">
        <v>21</v>
      </c>
      <c r="Q10" s="215"/>
      <c r="R10" s="216" t="s">
        <v>22</v>
      </c>
      <c r="S10" s="216"/>
      <c r="T10" s="213" t="s">
        <v>23</v>
      </c>
    </row>
    <row r="11" spans="1:20" ht="13.5" thickBot="1">
      <c r="A11" s="212"/>
      <c r="B11" s="212"/>
      <c r="C11" s="212"/>
      <c r="D11" s="213"/>
      <c r="E11" s="213"/>
      <c r="F11" s="126" t="s">
        <v>24</v>
      </c>
      <c r="G11" s="126" t="s">
        <v>25</v>
      </c>
      <c r="H11" s="126" t="s">
        <v>24</v>
      </c>
      <c r="I11" s="126" t="s">
        <v>25</v>
      </c>
      <c r="J11" s="126" t="s">
        <v>24</v>
      </c>
      <c r="K11" s="126" t="s">
        <v>25</v>
      </c>
      <c r="L11" s="126" t="s">
        <v>24</v>
      </c>
      <c r="M11" s="126" t="s">
        <v>25</v>
      </c>
      <c r="N11" s="126" t="s">
        <v>24</v>
      </c>
      <c r="O11" s="126" t="s">
        <v>25</v>
      </c>
      <c r="P11" s="126" t="s">
        <v>24</v>
      </c>
      <c r="Q11" s="126" t="s">
        <v>25</v>
      </c>
      <c r="R11" s="126" t="s">
        <v>24</v>
      </c>
      <c r="S11" s="126" t="s">
        <v>25</v>
      </c>
      <c r="T11" s="213"/>
    </row>
    <row r="12" spans="1:20" ht="24.75" thickBot="1">
      <c r="A12" s="126">
        <v>1</v>
      </c>
      <c r="B12" s="127" t="s">
        <v>449</v>
      </c>
      <c r="C12" s="128" t="s">
        <v>167</v>
      </c>
      <c r="D12" s="129">
        <v>40590</v>
      </c>
      <c r="E12" s="69" t="s">
        <v>216</v>
      </c>
      <c r="F12" s="130">
        <v>196</v>
      </c>
      <c r="G12" s="126">
        <v>36</v>
      </c>
      <c r="H12" s="126">
        <v>31</v>
      </c>
      <c r="I12" s="126">
        <v>47</v>
      </c>
      <c r="J12" s="126">
        <v>10</v>
      </c>
      <c r="K12" s="126">
        <v>24</v>
      </c>
      <c r="L12" s="69">
        <v>16</v>
      </c>
      <c r="M12" s="69">
        <v>20</v>
      </c>
      <c r="N12" s="126"/>
      <c r="O12" s="126"/>
      <c r="P12" s="110">
        <v>10</v>
      </c>
      <c r="Q12" s="110">
        <v>38</v>
      </c>
      <c r="R12" s="126">
        <v>4.32</v>
      </c>
      <c r="S12" s="126">
        <v>31</v>
      </c>
      <c r="T12" s="126">
        <f aca="true" t="shared" si="0" ref="T12:T42">G12+I12+K12+M12+O12+Q12+S12</f>
        <v>196</v>
      </c>
    </row>
    <row r="13" spans="1:20" ht="24.75" thickBot="1">
      <c r="A13" s="126">
        <f aca="true" t="shared" si="1" ref="A13:A42">A12+1</f>
        <v>2</v>
      </c>
      <c r="B13" s="131" t="s">
        <v>450</v>
      </c>
      <c r="C13" s="132" t="s">
        <v>167</v>
      </c>
      <c r="D13" s="133">
        <v>40720</v>
      </c>
      <c r="E13" s="69" t="s">
        <v>216</v>
      </c>
      <c r="F13" s="134">
        <v>197</v>
      </c>
      <c r="G13" s="135">
        <v>37</v>
      </c>
      <c r="H13" s="135">
        <v>32</v>
      </c>
      <c r="I13" s="135">
        <v>50</v>
      </c>
      <c r="J13" s="135">
        <v>10</v>
      </c>
      <c r="K13" s="135">
        <v>24</v>
      </c>
      <c r="L13" s="136">
        <v>16</v>
      </c>
      <c r="M13" s="136">
        <v>20</v>
      </c>
      <c r="N13" s="135"/>
      <c r="O13" s="135"/>
      <c r="P13" s="110">
        <v>9.7</v>
      </c>
      <c r="Q13" s="110">
        <v>43</v>
      </c>
      <c r="R13" s="126">
        <v>4.2</v>
      </c>
      <c r="S13" s="126">
        <v>35</v>
      </c>
      <c r="T13" s="126">
        <f t="shared" si="0"/>
        <v>209</v>
      </c>
    </row>
    <row r="14" spans="1:20" ht="24.75" thickBot="1">
      <c r="A14" s="126">
        <f t="shared" si="1"/>
        <v>3</v>
      </c>
      <c r="B14" s="131" t="s">
        <v>451</v>
      </c>
      <c r="C14" s="132"/>
      <c r="D14" s="133">
        <v>40685</v>
      </c>
      <c r="E14" s="69" t="s">
        <v>216</v>
      </c>
      <c r="F14" s="69">
        <v>210</v>
      </c>
      <c r="G14" s="69">
        <v>35</v>
      </c>
      <c r="H14" s="69">
        <v>30</v>
      </c>
      <c r="I14" s="69">
        <v>38</v>
      </c>
      <c r="J14" s="126">
        <v>5</v>
      </c>
      <c r="K14" s="126">
        <v>20</v>
      </c>
      <c r="L14" s="69"/>
      <c r="M14" s="69"/>
      <c r="N14" s="126">
        <v>5</v>
      </c>
      <c r="O14" s="126">
        <v>20</v>
      </c>
      <c r="P14" s="112">
        <v>9.2</v>
      </c>
      <c r="Q14" s="113">
        <v>40</v>
      </c>
      <c r="R14" s="112">
        <v>4.05</v>
      </c>
      <c r="S14" s="113">
        <v>30</v>
      </c>
      <c r="T14" s="126">
        <f t="shared" si="0"/>
        <v>183</v>
      </c>
    </row>
    <row r="15" spans="1:20" ht="24.75" thickBot="1">
      <c r="A15" s="126">
        <f t="shared" si="1"/>
        <v>4</v>
      </c>
      <c r="B15" s="131" t="s">
        <v>452</v>
      </c>
      <c r="C15" s="132" t="s">
        <v>167</v>
      </c>
      <c r="D15" s="133">
        <v>40855</v>
      </c>
      <c r="E15" s="69" t="s">
        <v>216</v>
      </c>
      <c r="F15" s="137">
        <v>174</v>
      </c>
      <c r="G15" s="126">
        <v>25</v>
      </c>
      <c r="H15" s="126">
        <v>29</v>
      </c>
      <c r="I15" s="126">
        <v>41</v>
      </c>
      <c r="J15" s="126">
        <v>8</v>
      </c>
      <c r="K15" s="126">
        <v>20</v>
      </c>
      <c r="L15" s="69">
        <v>15</v>
      </c>
      <c r="M15" s="69">
        <v>18</v>
      </c>
      <c r="N15" s="126"/>
      <c r="O15" s="126"/>
      <c r="P15" s="112">
        <v>9.6</v>
      </c>
      <c r="Q15" s="113">
        <v>45</v>
      </c>
      <c r="R15" s="112">
        <v>4.5</v>
      </c>
      <c r="S15" s="113">
        <v>25</v>
      </c>
      <c r="T15" s="126">
        <f t="shared" si="0"/>
        <v>174</v>
      </c>
    </row>
    <row r="16" spans="1:20" ht="24.75" thickBot="1">
      <c r="A16" s="126">
        <f t="shared" si="1"/>
        <v>5</v>
      </c>
      <c r="B16" s="131" t="s">
        <v>453</v>
      </c>
      <c r="C16" s="132" t="s">
        <v>167</v>
      </c>
      <c r="D16" s="133">
        <v>40868</v>
      </c>
      <c r="E16" s="69" t="s">
        <v>216</v>
      </c>
      <c r="F16" s="137">
        <v>201</v>
      </c>
      <c r="G16" s="126">
        <v>41</v>
      </c>
      <c r="H16" s="126">
        <v>31</v>
      </c>
      <c r="I16" s="126">
        <v>47</v>
      </c>
      <c r="J16" s="126">
        <v>14</v>
      </c>
      <c r="K16" s="126">
        <v>32</v>
      </c>
      <c r="L16" s="69">
        <v>16</v>
      </c>
      <c r="M16" s="69">
        <v>20</v>
      </c>
      <c r="N16" s="126"/>
      <c r="O16" s="126"/>
      <c r="P16" s="112">
        <v>9.1</v>
      </c>
      <c r="Q16" s="113">
        <v>56</v>
      </c>
      <c r="R16" s="112">
        <v>4.38</v>
      </c>
      <c r="S16" s="113">
        <v>29</v>
      </c>
      <c r="T16" s="126">
        <f t="shared" si="0"/>
        <v>225</v>
      </c>
    </row>
    <row r="17" spans="1:20" ht="24.75" thickBot="1">
      <c r="A17" s="126">
        <f t="shared" si="1"/>
        <v>6</v>
      </c>
      <c r="B17" s="131" t="s">
        <v>454</v>
      </c>
      <c r="C17" s="132" t="s">
        <v>167</v>
      </c>
      <c r="D17" s="133">
        <v>40561</v>
      </c>
      <c r="E17" s="69" t="s">
        <v>216</v>
      </c>
      <c r="F17" s="137">
        <v>205</v>
      </c>
      <c r="G17" s="126">
        <v>45</v>
      </c>
      <c r="H17" s="126">
        <v>32</v>
      </c>
      <c r="I17" s="126">
        <v>50</v>
      </c>
      <c r="J17" s="126">
        <v>10</v>
      </c>
      <c r="K17" s="126">
        <v>24</v>
      </c>
      <c r="L17" s="69">
        <v>16</v>
      </c>
      <c r="M17" s="69">
        <v>20</v>
      </c>
      <c r="N17" s="126"/>
      <c r="O17" s="126"/>
      <c r="P17" s="114">
        <v>9.2</v>
      </c>
      <c r="Q17" s="114">
        <v>54</v>
      </c>
      <c r="R17" s="114">
        <v>5.05</v>
      </c>
      <c r="S17" s="114">
        <v>20</v>
      </c>
      <c r="T17" s="126">
        <f t="shared" si="0"/>
        <v>213</v>
      </c>
    </row>
    <row r="18" spans="1:20" ht="24.75" thickBot="1">
      <c r="A18" s="126">
        <f t="shared" si="1"/>
        <v>7</v>
      </c>
      <c r="B18" s="131" t="s">
        <v>455</v>
      </c>
      <c r="C18" s="132" t="s">
        <v>167</v>
      </c>
      <c r="D18" s="133">
        <v>40559</v>
      </c>
      <c r="E18" s="69" t="s">
        <v>216</v>
      </c>
      <c r="F18" s="130">
        <v>210</v>
      </c>
      <c r="G18" s="126">
        <v>50</v>
      </c>
      <c r="H18" s="126">
        <v>32</v>
      </c>
      <c r="I18" s="126">
        <v>50</v>
      </c>
      <c r="J18" s="126">
        <v>8</v>
      </c>
      <c r="K18" s="126">
        <v>20</v>
      </c>
      <c r="L18" s="69">
        <v>16</v>
      </c>
      <c r="M18" s="69">
        <v>20</v>
      </c>
      <c r="N18" s="126"/>
      <c r="O18" s="126"/>
      <c r="P18" s="112">
        <v>9</v>
      </c>
      <c r="Q18" s="113">
        <v>58</v>
      </c>
      <c r="R18" s="112">
        <v>4.35</v>
      </c>
      <c r="S18" s="113">
        <v>30</v>
      </c>
      <c r="T18" s="126">
        <f t="shared" si="0"/>
        <v>228</v>
      </c>
    </row>
    <row r="19" spans="1:20" ht="24.75" thickBot="1">
      <c r="A19" s="126">
        <f t="shared" si="1"/>
        <v>8</v>
      </c>
      <c r="B19" s="138" t="s">
        <v>456</v>
      </c>
      <c r="C19" s="132" t="s">
        <v>457</v>
      </c>
      <c r="D19" s="139">
        <v>40786</v>
      </c>
      <c r="E19" s="69" t="s">
        <v>216</v>
      </c>
      <c r="F19" s="130">
        <v>204</v>
      </c>
      <c r="G19" s="126">
        <v>30</v>
      </c>
      <c r="H19" s="126">
        <v>28</v>
      </c>
      <c r="I19" s="126">
        <v>34</v>
      </c>
      <c r="J19" s="126">
        <v>10</v>
      </c>
      <c r="K19" s="126">
        <v>30</v>
      </c>
      <c r="L19" s="69"/>
      <c r="M19" s="69"/>
      <c r="N19" s="126">
        <v>5</v>
      </c>
      <c r="O19" s="126">
        <v>20</v>
      </c>
      <c r="P19" s="112">
        <v>9.1</v>
      </c>
      <c r="Q19" s="113">
        <v>42</v>
      </c>
      <c r="R19" s="112">
        <v>4.35</v>
      </c>
      <c r="S19" s="113">
        <v>20</v>
      </c>
      <c r="T19" s="126">
        <f t="shared" si="0"/>
        <v>176</v>
      </c>
    </row>
    <row r="20" spans="1:20" ht="24.75" thickBot="1">
      <c r="A20" s="126">
        <f t="shared" si="1"/>
        <v>9</v>
      </c>
      <c r="B20" s="131" t="s">
        <v>458</v>
      </c>
      <c r="C20" s="132" t="s">
        <v>457</v>
      </c>
      <c r="D20" s="133">
        <v>40679</v>
      </c>
      <c r="E20" s="69" t="s">
        <v>216</v>
      </c>
      <c r="F20" s="130">
        <v>215</v>
      </c>
      <c r="G20" s="126">
        <v>40</v>
      </c>
      <c r="H20" s="126">
        <v>30</v>
      </c>
      <c r="I20" s="126">
        <v>38</v>
      </c>
      <c r="J20" s="126">
        <v>6</v>
      </c>
      <c r="K20" s="126">
        <v>22</v>
      </c>
      <c r="L20" s="69"/>
      <c r="M20" s="69"/>
      <c r="N20" s="126">
        <v>6</v>
      </c>
      <c r="O20" s="126">
        <v>23</v>
      </c>
      <c r="P20" s="112">
        <v>9</v>
      </c>
      <c r="Q20" s="113">
        <v>44</v>
      </c>
      <c r="R20" s="112">
        <v>4.35</v>
      </c>
      <c r="S20" s="113">
        <v>20</v>
      </c>
      <c r="T20" s="126">
        <f t="shared" si="0"/>
        <v>187</v>
      </c>
    </row>
    <row r="21" spans="1:20" ht="24.75" thickBot="1">
      <c r="A21" s="126">
        <f t="shared" si="1"/>
        <v>10</v>
      </c>
      <c r="B21" s="131" t="s">
        <v>459</v>
      </c>
      <c r="C21" s="132" t="s">
        <v>167</v>
      </c>
      <c r="D21" s="133">
        <v>40249</v>
      </c>
      <c r="E21" s="69" t="s">
        <v>216</v>
      </c>
      <c r="F21" s="130">
        <v>184</v>
      </c>
      <c r="G21" s="126">
        <v>30</v>
      </c>
      <c r="H21" s="126">
        <v>32</v>
      </c>
      <c r="I21" s="126">
        <v>50</v>
      </c>
      <c r="J21" s="126">
        <v>10</v>
      </c>
      <c r="K21" s="126">
        <v>24</v>
      </c>
      <c r="L21" s="69">
        <v>16</v>
      </c>
      <c r="M21" s="69">
        <v>20</v>
      </c>
      <c r="N21" s="126"/>
      <c r="O21" s="126"/>
      <c r="P21" s="112">
        <v>9.8</v>
      </c>
      <c r="Q21" s="113">
        <v>41</v>
      </c>
      <c r="R21" s="112">
        <v>5.05</v>
      </c>
      <c r="S21" s="113">
        <v>20</v>
      </c>
      <c r="T21" s="126">
        <f t="shared" si="0"/>
        <v>185</v>
      </c>
    </row>
    <row r="22" spans="1:20" ht="25.5">
      <c r="A22" s="126">
        <f t="shared" si="1"/>
        <v>11</v>
      </c>
      <c r="B22" s="140" t="s">
        <v>460</v>
      </c>
      <c r="C22" s="69" t="s">
        <v>167</v>
      </c>
      <c r="D22" s="141">
        <v>40697</v>
      </c>
      <c r="E22" s="69" t="s">
        <v>157</v>
      </c>
      <c r="F22" s="130">
        <v>200</v>
      </c>
      <c r="G22" s="126">
        <v>40</v>
      </c>
      <c r="H22" s="126">
        <v>32</v>
      </c>
      <c r="I22" s="126">
        <v>50</v>
      </c>
      <c r="J22" s="126">
        <v>8</v>
      </c>
      <c r="K22" s="126">
        <v>20</v>
      </c>
      <c r="L22" s="69">
        <v>16</v>
      </c>
      <c r="M22" s="69">
        <v>20</v>
      </c>
      <c r="N22" s="126"/>
      <c r="O22" s="126"/>
      <c r="P22" s="112">
        <v>9.1</v>
      </c>
      <c r="Q22" s="113">
        <v>56</v>
      </c>
      <c r="R22" s="112">
        <v>5.05</v>
      </c>
      <c r="S22" s="113">
        <v>20</v>
      </c>
      <c r="T22" s="126">
        <f t="shared" si="0"/>
        <v>206</v>
      </c>
    </row>
    <row r="23" spans="1:20" ht="24.75" thickBot="1">
      <c r="A23" s="126">
        <f t="shared" si="1"/>
        <v>12</v>
      </c>
      <c r="B23" s="131" t="s">
        <v>461</v>
      </c>
      <c r="C23" s="132" t="s">
        <v>457</v>
      </c>
      <c r="D23" s="133">
        <v>40578</v>
      </c>
      <c r="E23" s="69" t="s">
        <v>296</v>
      </c>
      <c r="F23" s="130">
        <v>194</v>
      </c>
      <c r="G23" s="126">
        <v>25</v>
      </c>
      <c r="H23" s="126">
        <v>31</v>
      </c>
      <c r="I23" s="126">
        <v>40</v>
      </c>
      <c r="J23" s="126">
        <v>5</v>
      </c>
      <c r="K23" s="126">
        <v>20</v>
      </c>
      <c r="L23" s="69"/>
      <c r="M23" s="69"/>
      <c r="N23" s="126">
        <v>3</v>
      </c>
      <c r="O23" s="126">
        <v>14</v>
      </c>
      <c r="P23" s="112">
        <v>9.9</v>
      </c>
      <c r="Q23" s="113">
        <v>26</v>
      </c>
      <c r="R23" s="112">
        <v>4.35</v>
      </c>
      <c r="S23" s="113">
        <v>20</v>
      </c>
      <c r="T23" s="126">
        <f t="shared" si="0"/>
        <v>145</v>
      </c>
    </row>
    <row r="24" spans="1:20" ht="24.75" thickBot="1">
      <c r="A24" s="126">
        <f t="shared" si="1"/>
        <v>13</v>
      </c>
      <c r="B24" s="131" t="s">
        <v>462</v>
      </c>
      <c r="C24" s="132" t="s">
        <v>167</v>
      </c>
      <c r="D24" s="133">
        <v>40865</v>
      </c>
      <c r="E24" s="69" t="s">
        <v>216</v>
      </c>
      <c r="F24" s="130">
        <v>205</v>
      </c>
      <c r="G24" s="126">
        <v>45</v>
      </c>
      <c r="H24" s="126">
        <v>30</v>
      </c>
      <c r="I24" s="126">
        <v>44</v>
      </c>
      <c r="J24" s="126">
        <v>16</v>
      </c>
      <c r="K24" s="126">
        <v>36</v>
      </c>
      <c r="L24" s="69">
        <v>16</v>
      </c>
      <c r="M24" s="69">
        <v>20</v>
      </c>
      <c r="N24" s="126"/>
      <c r="O24" s="126"/>
      <c r="P24" s="69">
        <v>9.8</v>
      </c>
      <c r="Q24" s="69">
        <v>41</v>
      </c>
      <c r="R24" s="69">
        <v>5.05</v>
      </c>
      <c r="S24" s="69">
        <v>20</v>
      </c>
      <c r="T24" s="126">
        <f t="shared" si="0"/>
        <v>206</v>
      </c>
    </row>
    <row r="25" spans="1:20" ht="24.75" thickBot="1">
      <c r="A25" s="126">
        <f t="shared" si="1"/>
        <v>14</v>
      </c>
      <c r="B25" s="131" t="s">
        <v>463</v>
      </c>
      <c r="C25" s="132" t="s">
        <v>167</v>
      </c>
      <c r="D25" s="133">
        <v>40742</v>
      </c>
      <c r="E25" s="69" t="s">
        <v>216</v>
      </c>
      <c r="F25" s="130">
        <v>200</v>
      </c>
      <c r="G25" s="126">
        <v>40</v>
      </c>
      <c r="H25" s="126">
        <v>32</v>
      </c>
      <c r="I25" s="126">
        <v>50</v>
      </c>
      <c r="J25" s="126">
        <v>8</v>
      </c>
      <c r="K25" s="126">
        <v>20</v>
      </c>
      <c r="L25" s="69">
        <v>16</v>
      </c>
      <c r="M25" s="69">
        <v>20</v>
      </c>
      <c r="N25" s="126"/>
      <c r="O25" s="126"/>
      <c r="P25" s="69">
        <v>9.4</v>
      </c>
      <c r="Q25" s="69">
        <v>50</v>
      </c>
      <c r="R25" s="69">
        <v>4.59</v>
      </c>
      <c r="S25" s="69">
        <v>22</v>
      </c>
      <c r="T25" s="126">
        <f t="shared" si="0"/>
        <v>202</v>
      </c>
    </row>
    <row r="26" spans="1:20" ht="24.75" thickBot="1">
      <c r="A26" s="126">
        <f t="shared" si="1"/>
        <v>15</v>
      </c>
      <c r="B26" s="131" t="s">
        <v>464</v>
      </c>
      <c r="C26" s="132" t="s">
        <v>167</v>
      </c>
      <c r="D26" s="133">
        <v>40815</v>
      </c>
      <c r="E26" s="69" t="s">
        <v>296</v>
      </c>
      <c r="F26" s="130">
        <v>194</v>
      </c>
      <c r="G26" s="126">
        <v>35</v>
      </c>
      <c r="H26" s="126">
        <v>28</v>
      </c>
      <c r="I26" s="126">
        <v>38</v>
      </c>
      <c r="J26" s="126">
        <v>5</v>
      </c>
      <c r="K26" s="126">
        <v>14</v>
      </c>
      <c r="L26" s="69">
        <v>12</v>
      </c>
      <c r="M26" s="69">
        <v>12</v>
      </c>
      <c r="N26" s="126"/>
      <c r="O26" s="126"/>
      <c r="P26" s="114">
        <v>10</v>
      </c>
      <c r="Q26" s="114">
        <v>37</v>
      </c>
      <c r="R26" s="114">
        <v>5.25</v>
      </c>
      <c r="S26" s="114">
        <v>15</v>
      </c>
      <c r="T26" s="126">
        <f t="shared" si="0"/>
        <v>151</v>
      </c>
    </row>
    <row r="27" spans="1:20" ht="24.75" thickBot="1">
      <c r="A27" s="126">
        <f t="shared" si="1"/>
        <v>16</v>
      </c>
      <c r="B27" s="131" t="s">
        <v>465</v>
      </c>
      <c r="C27" s="132" t="s">
        <v>457</v>
      </c>
      <c r="D27" s="133">
        <v>40738</v>
      </c>
      <c r="E27" s="69" t="s">
        <v>216</v>
      </c>
      <c r="F27" s="130">
        <v>194</v>
      </c>
      <c r="G27" s="126">
        <v>25</v>
      </c>
      <c r="H27" s="126">
        <v>31</v>
      </c>
      <c r="I27" s="126">
        <v>40</v>
      </c>
      <c r="J27" s="126">
        <v>5</v>
      </c>
      <c r="K27" s="126">
        <v>20</v>
      </c>
      <c r="L27" s="69"/>
      <c r="M27" s="69"/>
      <c r="N27" s="126">
        <v>5</v>
      </c>
      <c r="O27" s="126">
        <v>20</v>
      </c>
      <c r="P27" s="112">
        <v>9.9</v>
      </c>
      <c r="Q27" s="113">
        <v>26</v>
      </c>
      <c r="R27" s="112">
        <v>4.35</v>
      </c>
      <c r="S27" s="113">
        <v>20</v>
      </c>
      <c r="T27" s="126">
        <f t="shared" si="0"/>
        <v>151</v>
      </c>
    </row>
    <row r="28" spans="1:20" ht="24.75" thickBot="1">
      <c r="A28" s="126">
        <f t="shared" si="1"/>
        <v>17</v>
      </c>
      <c r="B28" s="131" t="s">
        <v>466</v>
      </c>
      <c r="C28" s="132" t="s">
        <v>457</v>
      </c>
      <c r="D28" s="133">
        <v>40722</v>
      </c>
      <c r="E28" s="69" t="s">
        <v>216</v>
      </c>
      <c r="F28" s="130">
        <v>196</v>
      </c>
      <c r="G28" s="126">
        <v>26</v>
      </c>
      <c r="H28" s="126">
        <v>28</v>
      </c>
      <c r="I28" s="126">
        <v>34</v>
      </c>
      <c r="J28" s="126">
        <v>6</v>
      </c>
      <c r="K28" s="126">
        <v>22</v>
      </c>
      <c r="L28" s="69"/>
      <c r="M28" s="69"/>
      <c r="N28" s="126">
        <v>5</v>
      </c>
      <c r="O28" s="126">
        <v>20</v>
      </c>
      <c r="P28" s="112">
        <v>9.6</v>
      </c>
      <c r="Q28" s="113">
        <v>32</v>
      </c>
      <c r="R28" s="112">
        <v>4.2</v>
      </c>
      <c r="S28" s="113">
        <v>25</v>
      </c>
      <c r="T28" s="126">
        <f t="shared" si="0"/>
        <v>159</v>
      </c>
    </row>
    <row r="29" spans="1:20" ht="24.75" thickBot="1">
      <c r="A29" s="126">
        <f t="shared" si="1"/>
        <v>18</v>
      </c>
      <c r="B29" s="131" t="s">
        <v>467</v>
      </c>
      <c r="C29" s="132" t="s">
        <v>457</v>
      </c>
      <c r="D29" s="133">
        <v>40780</v>
      </c>
      <c r="E29" s="69" t="s">
        <v>216</v>
      </c>
      <c r="F29" s="130">
        <v>204</v>
      </c>
      <c r="G29" s="126">
        <v>30</v>
      </c>
      <c r="H29" s="126">
        <v>31</v>
      </c>
      <c r="I29" s="126">
        <v>40</v>
      </c>
      <c r="J29" s="126">
        <v>8</v>
      </c>
      <c r="K29" s="126">
        <v>26</v>
      </c>
      <c r="L29" s="69"/>
      <c r="M29" s="69"/>
      <c r="N29" s="126">
        <v>5</v>
      </c>
      <c r="O29" s="126">
        <v>20</v>
      </c>
      <c r="P29" s="113">
        <v>9.7</v>
      </c>
      <c r="Q29" s="113">
        <v>30</v>
      </c>
      <c r="R29" s="113">
        <v>4.2</v>
      </c>
      <c r="S29" s="113">
        <v>25</v>
      </c>
      <c r="T29" s="126">
        <f t="shared" si="0"/>
        <v>171</v>
      </c>
    </row>
    <row r="30" spans="1:20" ht="24.75" thickBot="1">
      <c r="A30" s="126">
        <f t="shared" si="1"/>
        <v>19</v>
      </c>
      <c r="B30" s="131" t="s">
        <v>468</v>
      </c>
      <c r="C30" s="132" t="s">
        <v>167</v>
      </c>
      <c r="D30" s="133">
        <v>40674</v>
      </c>
      <c r="E30" s="69" t="s">
        <v>216</v>
      </c>
      <c r="F30" s="130">
        <v>201</v>
      </c>
      <c r="G30" s="126">
        <v>41</v>
      </c>
      <c r="H30" s="126">
        <v>32</v>
      </c>
      <c r="I30" s="126">
        <v>50</v>
      </c>
      <c r="J30" s="126">
        <v>21</v>
      </c>
      <c r="K30" s="126">
        <v>30</v>
      </c>
      <c r="L30" s="69">
        <v>16</v>
      </c>
      <c r="M30" s="69">
        <v>20</v>
      </c>
      <c r="N30" s="126"/>
      <c r="O30" s="126"/>
      <c r="P30" s="112">
        <v>9.7</v>
      </c>
      <c r="Q30" s="113">
        <v>43</v>
      </c>
      <c r="R30" s="112">
        <v>5.05</v>
      </c>
      <c r="S30" s="113">
        <v>20</v>
      </c>
      <c r="T30" s="126">
        <f t="shared" si="0"/>
        <v>204</v>
      </c>
    </row>
    <row r="31" spans="1:20" ht="24.75" thickBot="1">
      <c r="A31" s="126">
        <f t="shared" si="1"/>
        <v>20</v>
      </c>
      <c r="B31" s="131" t="s">
        <v>469</v>
      </c>
      <c r="C31" s="132" t="s">
        <v>457</v>
      </c>
      <c r="D31" s="133">
        <v>40753</v>
      </c>
      <c r="E31" s="69" t="s">
        <v>216</v>
      </c>
      <c r="F31" s="130">
        <v>196</v>
      </c>
      <c r="G31" s="126">
        <v>26</v>
      </c>
      <c r="H31" s="126">
        <v>30</v>
      </c>
      <c r="I31" s="126">
        <v>38</v>
      </c>
      <c r="J31" s="126">
        <v>10</v>
      </c>
      <c r="K31" s="126">
        <v>30</v>
      </c>
      <c r="L31" s="69"/>
      <c r="M31" s="69"/>
      <c r="N31" s="126">
        <v>5</v>
      </c>
      <c r="O31" s="126">
        <v>20</v>
      </c>
      <c r="P31" s="112">
        <v>9.7</v>
      </c>
      <c r="Q31" s="113">
        <v>30</v>
      </c>
      <c r="R31" s="112">
        <v>4.35</v>
      </c>
      <c r="S31" s="113">
        <v>20</v>
      </c>
      <c r="T31" s="126">
        <f t="shared" si="0"/>
        <v>164</v>
      </c>
    </row>
    <row r="32" spans="1:20" ht="24.75" thickBot="1">
      <c r="A32" s="126">
        <f t="shared" si="1"/>
        <v>21</v>
      </c>
      <c r="B32" s="131" t="s">
        <v>470</v>
      </c>
      <c r="C32" s="132" t="s">
        <v>457</v>
      </c>
      <c r="D32" s="133">
        <v>40663</v>
      </c>
      <c r="E32" s="69" t="s">
        <v>216</v>
      </c>
      <c r="F32" s="130">
        <v>220</v>
      </c>
      <c r="G32" s="126">
        <v>45</v>
      </c>
      <c r="H32" s="126">
        <v>35</v>
      </c>
      <c r="I32" s="126">
        <v>50</v>
      </c>
      <c r="J32" s="126">
        <v>6</v>
      </c>
      <c r="K32" s="126">
        <v>22</v>
      </c>
      <c r="L32" s="69"/>
      <c r="M32" s="69"/>
      <c r="N32" s="126">
        <v>10</v>
      </c>
      <c r="O32" s="126">
        <v>38</v>
      </c>
      <c r="P32" s="112">
        <v>9</v>
      </c>
      <c r="Q32" s="113">
        <v>44</v>
      </c>
      <c r="R32" s="112">
        <v>4.05</v>
      </c>
      <c r="S32" s="113">
        <v>30</v>
      </c>
      <c r="T32" s="126">
        <f t="shared" si="0"/>
        <v>229</v>
      </c>
    </row>
    <row r="33" spans="1:20" ht="24.75" thickBot="1">
      <c r="A33" s="126">
        <f t="shared" si="1"/>
        <v>22</v>
      </c>
      <c r="B33" s="131" t="s">
        <v>471</v>
      </c>
      <c r="C33" s="132" t="s">
        <v>167</v>
      </c>
      <c r="D33" s="133">
        <v>40522</v>
      </c>
      <c r="E33" s="69" t="s">
        <v>216</v>
      </c>
      <c r="F33" s="130">
        <v>194</v>
      </c>
      <c r="G33" s="126">
        <v>35</v>
      </c>
      <c r="H33" s="126">
        <v>30</v>
      </c>
      <c r="I33" s="126">
        <v>44</v>
      </c>
      <c r="J33" s="126">
        <v>15</v>
      </c>
      <c r="K33" s="126">
        <v>34</v>
      </c>
      <c r="L33" s="69">
        <v>16</v>
      </c>
      <c r="M33" s="69">
        <v>20</v>
      </c>
      <c r="N33" s="126"/>
      <c r="O33" s="126"/>
      <c r="P33" s="113">
        <v>9</v>
      </c>
      <c r="Q33" s="113">
        <v>58</v>
      </c>
      <c r="R33" s="113">
        <v>5.05</v>
      </c>
      <c r="S33" s="113">
        <v>20</v>
      </c>
      <c r="T33" s="126">
        <f t="shared" si="0"/>
        <v>211</v>
      </c>
    </row>
    <row r="34" spans="1:20" ht="24.75" thickBot="1">
      <c r="A34" s="126">
        <f t="shared" si="1"/>
        <v>23</v>
      </c>
      <c r="B34" s="131" t="s">
        <v>472</v>
      </c>
      <c r="C34" s="132" t="s">
        <v>457</v>
      </c>
      <c r="D34" s="133">
        <v>40695</v>
      </c>
      <c r="E34" s="69" t="s">
        <v>296</v>
      </c>
      <c r="F34" s="130">
        <v>190</v>
      </c>
      <c r="G34" s="126">
        <v>23</v>
      </c>
      <c r="H34" s="126">
        <v>25</v>
      </c>
      <c r="I34" s="126">
        <v>28</v>
      </c>
      <c r="J34" s="126">
        <v>5</v>
      </c>
      <c r="K34" s="126">
        <v>20</v>
      </c>
      <c r="L34" s="69"/>
      <c r="M34" s="69"/>
      <c r="N34" s="126">
        <v>1</v>
      </c>
      <c r="O34" s="126">
        <v>8</v>
      </c>
      <c r="P34" s="126">
        <v>10</v>
      </c>
      <c r="Q34" s="126">
        <v>24</v>
      </c>
      <c r="R34" s="126">
        <v>5.1</v>
      </c>
      <c r="S34" s="126">
        <v>10</v>
      </c>
      <c r="T34" s="126">
        <f t="shared" si="0"/>
        <v>113</v>
      </c>
    </row>
    <row r="35" spans="1:20" ht="24.75" thickBot="1">
      <c r="A35" s="126">
        <f t="shared" si="1"/>
        <v>24</v>
      </c>
      <c r="B35" s="131" t="s">
        <v>473</v>
      </c>
      <c r="C35" s="132" t="s">
        <v>167</v>
      </c>
      <c r="D35" s="133">
        <v>40822</v>
      </c>
      <c r="E35" s="69" t="s">
        <v>216</v>
      </c>
      <c r="F35" s="130">
        <v>197</v>
      </c>
      <c r="G35" s="126">
        <v>37</v>
      </c>
      <c r="H35" s="126">
        <v>30</v>
      </c>
      <c r="I35" s="126">
        <v>44</v>
      </c>
      <c r="J35" s="126">
        <v>10</v>
      </c>
      <c r="K35" s="126">
        <v>24</v>
      </c>
      <c r="L35" s="69">
        <v>17</v>
      </c>
      <c r="M35" s="69">
        <v>22</v>
      </c>
      <c r="N35" s="126"/>
      <c r="O35" s="126"/>
      <c r="P35" s="69">
        <v>9.6</v>
      </c>
      <c r="Q35" s="69">
        <v>45</v>
      </c>
      <c r="R35" s="69">
        <v>5.02</v>
      </c>
      <c r="S35" s="69">
        <v>21</v>
      </c>
      <c r="T35" s="126">
        <f t="shared" si="0"/>
        <v>193</v>
      </c>
    </row>
    <row r="36" spans="1:20" ht="24.75" thickBot="1">
      <c r="A36" s="126">
        <f t="shared" si="1"/>
        <v>25</v>
      </c>
      <c r="B36" s="131" t="s">
        <v>474</v>
      </c>
      <c r="C36" s="132" t="s">
        <v>167</v>
      </c>
      <c r="D36" s="133">
        <v>40620</v>
      </c>
      <c r="E36" s="69" t="s">
        <v>216</v>
      </c>
      <c r="F36" s="130">
        <v>200</v>
      </c>
      <c r="G36" s="126">
        <v>40</v>
      </c>
      <c r="H36" s="126">
        <v>30</v>
      </c>
      <c r="I36" s="126">
        <v>44</v>
      </c>
      <c r="J36" s="126">
        <v>10</v>
      </c>
      <c r="K36" s="126">
        <v>24</v>
      </c>
      <c r="L36" s="69">
        <v>16</v>
      </c>
      <c r="M36" s="69">
        <v>20</v>
      </c>
      <c r="N36" s="126"/>
      <c r="O36" s="126"/>
      <c r="P36" s="69">
        <v>9.7</v>
      </c>
      <c r="Q36" s="69">
        <v>43</v>
      </c>
      <c r="R36" s="69">
        <v>4.5</v>
      </c>
      <c r="S36" s="69">
        <v>25</v>
      </c>
      <c r="T36" s="126">
        <f t="shared" si="0"/>
        <v>196</v>
      </c>
    </row>
    <row r="37" spans="1:20" ht="24.75" thickBot="1">
      <c r="A37" s="126">
        <f t="shared" si="1"/>
        <v>26</v>
      </c>
      <c r="B37" s="131" t="s">
        <v>475</v>
      </c>
      <c r="C37" s="132" t="s">
        <v>457</v>
      </c>
      <c r="D37" s="133">
        <v>40521</v>
      </c>
      <c r="E37" s="69" t="s">
        <v>216</v>
      </c>
      <c r="F37" s="130">
        <v>210</v>
      </c>
      <c r="G37" s="126">
        <v>35</v>
      </c>
      <c r="H37" s="126">
        <v>31</v>
      </c>
      <c r="I37" s="126">
        <v>40</v>
      </c>
      <c r="J37" s="126">
        <v>6</v>
      </c>
      <c r="K37" s="126">
        <v>22</v>
      </c>
      <c r="L37" s="69"/>
      <c r="M37" s="69"/>
      <c r="N37" s="126">
        <v>6</v>
      </c>
      <c r="O37" s="126">
        <v>23</v>
      </c>
      <c r="P37" s="69">
        <v>9.6</v>
      </c>
      <c r="Q37" s="69">
        <v>32</v>
      </c>
      <c r="R37" s="69">
        <v>4.2</v>
      </c>
      <c r="S37" s="69">
        <v>25</v>
      </c>
      <c r="T37" s="126">
        <f t="shared" si="0"/>
        <v>177</v>
      </c>
    </row>
    <row r="38" spans="1:20" ht="24.75" thickBot="1">
      <c r="A38" s="126">
        <f t="shared" si="1"/>
        <v>27</v>
      </c>
      <c r="B38" s="131" t="s">
        <v>476</v>
      </c>
      <c r="C38" s="132" t="s">
        <v>457</v>
      </c>
      <c r="D38" s="133">
        <v>40171</v>
      </c>
      <c r="E38" s="69" t="s">
        <v>296</v>
      </c>
      <c r="F38" s="130">
        <v>198</v>
      </c>
      <c r="G38" s="126">
        <v>27</v>
      </c>
      <c r="H38" s="126">
        <v>30</v>
      </c>
      <c r="I38" s="126">
        <v>38</v>
      </c>
      <c r="J38" s="126">
        <v>6</v>
      </c>
      <c r="K38" s="126">
        <v>22</v>
      </c>
      <c r="L38" s="69"/>
      <c r="M38" s="69"/>
      <c r="N38" s="126">
        <v>5</v>
      </c>
      <c r="O38" s="126">
        <v>20</v>
      </c>
      <c r="P38" s="110">
        <v>9.2</v>
      </c>
      <c r="Q38" s="110">
        <v>40</v>
      </c>
      <c r="R38" s="110">
        <v>4.17</v>
      </c>
      <c r="S38" s="110">
        <v>26</v>
      </c>
      <c r="T38" s="126">
        <f t="shared" si="0"/>
        <v>173</v>
      </c>
    </row>
    <row r="39" spans="1:20" ht="24.75" thickBot="1">
      <c r="A39" s="126">
        <f t="shared" si="1"/>
        <v>28</v>
      </c>
      <c r="B39" s="131" t="s">
        <v>477</v>
      </c>
      <c r="C39" s="132" t="s">
        <v>167</v>
      </c>
      <c r="D39" s="133">
        <v>40612</v>
      </c>
      <c r="E39" s="69" t="s">
        <v>216</v>
      </c>
      <c r="F39" s="130">
        <v>197</v>
      </c>
      <c r="G39" s="126">
        <v>37</v>
      </c>
      <c r="H39" s="126">
        <v>30</v>
      </c>
      <c r="I39" s="126">
        <v>44</v>
      </c>
      <c r="J39" s="126">
        <v>20</v>
      </c>
      <c r="K39" s="126">
        <v>47</v>
      </c>
      <c r="L39" s="69">
        <v>17</v>
      </c>
      <c r="M39" s="69">
        <v>22</v>
      </c>
      <c r="N39" s="126"/>
      <c r="O39" s="126"/>
      <c r="P39" s="126">
        <v>9</v>
      </c>
      <c r="Q39" s="126">
        <v>58</v>
      </c>
      <c r="R39" s="126">
        <v>4.35</v>
      </c>
      <c r="S39" s="126">
        <v>30</v>
      </c>
      <c r="T39" s="126">
        <f t="shared" si="0"/>
        <v>238</v>
      </c>
    </row>
    <row r="40" spans="1:20" ht="24.75" thickBot="1">
      <c r="A40" s="126">
        <f t="shared" si="1"/>
        <v>29</v>
      </c>
      <c r="B40" s="131" t="s">
        <v>478</v>
      </c>
      <c r="C40" s="132" t="s">
        <v>457</v>
      </c>
      <c r="D40" s="133">
        <v>40686</v>
      </c>
      <c r="E40" s="69" t="s">
        <v>216</v>
      </c>
      <c r="F40" s="130">
        <v>200</v>
      </c>
      <c r="G40" s="126">
        <v>28</v>
      </c>
      <c r="H40" s="126">
        <v>31</v>
      </c>
      <c r="I40" s="126">
        <v>40</v>
      </c>
      <c r="J40" s="126">
        <v>10</v>
      </c>
      <c r="K40" s="126">
        <v>30</v>
      </c>
      <c r="L40" s="69"/>
      <c r="M40" s="69"/>
      <c r="N40" s="126">
        <v>5</v>
      </c>
      <c r="O40" s="126">
        <v>20</v>
      </c>
      <c r="P40" s="142">
        <v>9</v>
      </c>
      <c r="Q40" s="142">
        <v>44</v>
      </c>
      <c r="R40" s="126">
        <v>4.35</v>
      </c>
      <c r="S40" s="126">
        <v>20</v>
      </c>
      <c r="T40" s="126">
        <f t="shared" si="0"/>
        <v>182</v>
      </c>
    </row>
    <row r="41" spans="1:20" ht="24.75" thickBot="1">
      <c r="A41" s="126">
        <f t="shared" si="1"/>
        <v>30</v>
      </c>
      <c r="B41" s="131" t="s">
        <v>479</v>
      </c>
      <c r="C41" s="132" t="s">
        <v>457</v>
      </c>
      <c r="D41" s="133">
        <v>40768</v>
      </c>
      <c r="E41" s="69" t="s">
        <v>216</v>
      </c>
      <c r="F41" s="130">
        <v>194</v>
      </c>
      <c r="G41" s="126">
        <v>25</v>
      </c>
      <c r="H41" s="126">
        <v>30</v>
      </c>
      <c r="I41" s="126">
        <v>38</v>
      </c>
      <c r="J41" s="126">
        <v>7</v>
      </c>
      <c r="K41" s="126">
        <v>24</v>
      </c>
      <c r="L41" s="69"/>
      <c r="M41" s="69"/>
      <c r="N41" s="126">
        <v>5</v>
      </c>
      <c r="O41" s="126">
        <v>20</v>
      </c>
      <c r="P41" s="142">
        <v>10</v>
      </c>
      <c r="Q41" s="142">
        <v>24</v>
      </c>
      <c r="R41" s="126">
        <v>4.38</v>
      </c>
      <c r="S41" s="126">
        <v>19</v>
      </c>
      <c r="T41" s="126">
        <f t="shared" si="0"/>
        <v>150</v>
      </c>
    </row>
    <row r="42" spans="1:20" ht="24.75" thickBot="1">
      <c r="A42" s="126">
        <f t="shared" si="1"/>
        <v>31</v>
      </c>
      <c r="B42" s="131" t="s">
        <v>480</v>
      </c>
      <c r="C42" s="132" t="s">
        <v>167</v>
      </c>
      <c r="D42" s="133">
        <v>40520</v>
      </c>
      <c r="E42" s="69" t="s">
        <v>216</v>
      </c>
      <c r="F42" s="130">
        <v>194</v>
      </c>
      <c r="G42" s="126">
        <v>35</v>
      </c>
      <c r="H42" s="126">
        <v>32</v>
      </c>
      <c r="I42" s="126">
        <v>50</v>
      </c>
      <c r="J42" s="126">
        <v>20</v>
      </c>
      <c r="K42" s="126">
        <v>47</v>
      </c>
      <c r="L42" s="69">
        <v>16</v>
      </c>
      <c r="M42" s="69">
        <v>20</v>
      </c>
      <c r="N42" s="126"/>
      <c r="O42" s="126"/>
      <c r="P42" s="126">
        <v>9.4</v>
      </c>
      <c r="Q42" s="126">
        <v>50</v>
      </c>
      <c r="R42" s="126">
        <v>4.35</v>
      </c>
      <c r="S42" s="126">
        <v>30</v>
      </c>
      <c r="T42" s="126">
        <f t="shared" si="0"/>
        <v>232</v>
      </c>
    </row>
    <row r="43" spans="1:20" ht="12.75">
      <c r="A43" s="14">
        <f>A42+1</f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>G43+I43+K43+M43+O43+Q43+S43</f>
        <v>0</v>
      </c>
    </row>
    <row r="44" spans="1:20" ht="12.75">
      <c r="A44" s="14">
        <f>A43+1</f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>G44+I44+K44+M44+O44+Q44+S44</f>
        <v>0</v>
      </c>
    </row>
    <row r="45" spans="1:20" ht="12.75">
      <c r="A45" s="14">
        <f>A44+1</f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>G45+I45+K45+M45+O45+Q45+S45</f>
        <v>0</v>
      </c>
    </row>
    <row r="46" spans="1:20" ht="12.75">
      <c r="A46" s="14">
        <f>A45+1</f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>G46+I46+K46+M46+O46+Q46+S46</f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5829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188.03225806451613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D11"/>
    <mergeCell ref="E10:E11"/>
    <mergeCell ref="F10:G10"/>
    <mergeCell ref="C1:I1"/>
    <mergeCell ref="C2:L2"/>
    <mergeCell ref="A3:J3"/>
    <mergeCell ref="J4:L4"/>
    <mergeCell ref="A5:B5"/>
    <mergeCell ref="A8:F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3">
      <selection activeCell="I55" sqref="I55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8" t="s">
        <v>0</v>
      </c>
      <c r="D1" s="198"/>
      <c r="E1" s="198"/>
      <c r="F1" s="198"/>
      <c r="G1" s="198"/>
      <c r="H1" s="198"/>
      <c r="I1" s="198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211" t="s">
        <v>1</v>
      </c>
      <c r="D2" s="211"/>
      <c r="E2" s="211"/>
      <c r="F2" s="211"/>
      <c r="G2" s="211"/>
      <c r="H2" s="211"/>
      <c r="I2" s="211"/>
      <c r="J2" s="211"/>
      <c r="K2" s="211"/>
      <c r="L2" s="211"/>
      <c r="M2" s="1"/>
      <c r="N2" s="3"/>
      <c r="O2" s="1"/>
      <c r="P2" s="1"/>
      <c r="Q2" s="1"/>
      <c r="R2" s="4"/>
      <c r="S2" s="5"/>
      <c r="T2" s="1"/>
    </row>
    <row r="3" spans="1:20" ht="12.75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119" t="s">
        <v>481</v>
      </c>
      <c r="D4" s="45"/>
      <c r="E4" s="45"/>
      <c r="G4" s="120" t="s">
        <v>3</v>
      </c>
      <c r="H4" s="1"/>
      <c r="I4" s="45"/>
      <c r="J4" s="198" t="s">
        <v>482</v>
      </c>
      <c r="K4" s="198"/>
      <c r="L4" s="198"/>
      <c r="M4" s="8"/>
      <c r="N4" s="8"/>
      <c r="O4" s="8"/>
      <c r="P4" s="8"/>
      <c r="Q4" s="121"/>
      <c r="R4" s="121"/>
      <c r="S4" s="121"/>
      <c r="T4" s="1"/>
    </row>
    <row r="5" spans="1:20" ht="12.75">
      <c r="A5" s="211" t="s">
        <v>4</v>
      </c>
      <c r="B5" s="211"/>
      <c r="C5" s="1" t="s">
        <v>213</v>
      </c>
      <c r="D5" s="1"/>
      <c r="E5" s="45"/>
      <c r="F5" s="1"/>
      <c r="G5" s="10" t="s">
        <v>5</v>
      </c>
      <c r="H5" s="1"/>
      <c r="I5" s="1"/>
      <c r="J5" s="1" t="s">
        <v>483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22">
        <v>25</v>
      </c>
      <c r="H6" s="1" t="s">
        <v>7</v>
      </c>
      <c r="I6" s="1"/>
      <c r="J6" s="1"/>
      <c r="K6" s="1"/>
      <c r="L6" s="1"/>
      <c r="M6" s="1"/>
      <c r="N6" s="1"/>
      <c r="O6" s="122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22">
        <v>25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8" t="s">
        <v>9</v>
      </c>
      <c r="B8" s="198"/>
      <c r="C8" s="198"/>
      <c r="D8" s="198"/>
      <c r="E8" s="198"/>
      <c r="F8" s="198"/>
      <c r="G8" s="1"/>
      <c r="H8" s="122">
        <v>25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3" t="s">
        <v>10</v>
      </c>
      <c r="B9" s="123"/>
      <c r="C9" s="123"/>
      <c r="D9" s="123"/>
      <c r="E9" s="124"/>
      <c r="F9" s="123"/>
      <c r="G9" s="123"/>
      <c r="H9" s="123"/>
      <c r="I9" s="123"/>
      <c r="J9" s="125">
        <f>H8/D7</f>
        <v>1</v>
      </c>
      <c r="K9" s="123" t="s">
        <v>29</v>
      </c>
      <c r="L9" s="123"/>
      <c r="M9" s="123"/>
      <c r="N9" s="123"/>
      <c r="O9" s="123"/>
      <c r="P9" s="123"/>
      <c r="Q9" s="1"/>
      <c r="R9" s="1"/>
      <c r="S9" s="1"/>
      <c r="T9" s="1"/>
    </row>
    <row r="10" spans="1:20" ht="12.75" customHeight="1">
      <c r="A10" s="212" t="s">
        <v>11</v>
      </c>
      <c r="B10" s="212" t="s">
        <v>12</v>
      </c>
      <c r="C10" s="212" t="s">
        <v>13</v>
      </c>
      <c r="D10" s="213" t="s">
        <v>14</v>
      </c>
      <c r="E10" s="213" t="s">
        <v>15</v>
      </c>
      <c r="F10" s="214" t="s">
        <v>16</v>
      </c>
      <c r="G10" s="214"/>
      <c r="H10" s="213" t="s">
        <v>17</v>
      </c>
      <c r="I10" s="213"/>
      <c r="J10" s="213" t="s">
        <v>18</v>
      </c>
      <c r="K10" s="213"/>
      <c r="L10" s="213" t="s">
        <v>19</v>
      </c>
      <c r="M10" s="213"/>
      <c r="N10" s="215" t="s">
        <v>20</v>
      </c>
      <c r="O10" s="215"/>
      <c r="P10" s="215" t="s">
        <v>21</v>
      </c>
      <c r="Q10" s="215"/>
      <c r="R10" s="216" t="s">
        <v>22</v>
      </c>
      <c r="S10" s="216"/>
      <c r="T10" s="213" t="s">
        <v>23</v>
      </c>
    </row>
    <row r="11" spans="1:20" ht="13.5" thickBot="1">
      <c r="A11" s="212"/>
      <c r="B11" s="212"/>
      <c r="C11" s="212"/>
      <c r="D11" s="213"/>
      <c r="E11" s="213"/>
      <c r="F11" s="126" t="s">
        <v>24</v>
      </c>
      <c r="G11" s="126" t="s">
        <v>25</v>
      </c>
      <c r="H11" s="126" t="s">
        <v>24</v>
      </c>
      <c r="I11" s="126" t="s">
        <v>25</v>
      </c>
      <c r="J11" s="126" t="s">
        <v>24</v>
      </c>
      <c r="K11" s="126" t="s">
        <v>25</v>
      </c>
      <c r="L11" s="126" t="s">
        <v>24</v>
      </c>
      <c r="M11" s="126" t="s">
        <v>25</v>
      </c>
      <c r="N11" s="126" t="s">
        <v>24</v>
      </c>
      <c r="O11" s="126" t="s">
        <v>25</v>
      </c>
      <c r="P11" s="126" t="s">
        <v>24</v>
      </c>
      <c r="Q11" s="126" t="s">
        <v>25</v>
      </c>
      <c r="R11" s="126" t="s">
        <v>24</v>
      </c>
      <c r="S11" s="126" t="s">
        <v>25</v>
      </c>
      <c r="T11" s="213"/>
    </row>
    <row r="12" spans="1:20" ht="45.75" thickBot="1">
      <c r="A12" s="126">
        <v>1</v>
      </c>
      <c r="B12" s="143" t="s">
        <v>484</v>
      </c>
      <c r="C12" s="144"/>
      <c r="D12" s="145">
        <v>40120</v>
      </c>
      <c r="E12" s="69" t="s">
        <v>216</v>
      </c>
      <c r="F12" s="130">
        <v>230</v>
      </c>
      <c r="G12" s="126">
        <v>45</v>
      </c>
      <c r="H12" s="126">
        <v>33</v>
      </c>
      <c r="I12" s="126">
        <v>38</v>
      </c>
      <c r="J12" s="126">
        <v>8</v>
      </c>
      <c r="K12" s="126">
        <v>24</v>
      </c>
      <c r="L12" s="69"/>
      <c r="M12" s="69"/>
      <c r="N12" s="126">
        <v>10</v>
      </c>
      <c r="O12" s="126">
        <v>30</v>
      </c>
      <c r="P12" s="126">
        <v>9.2</v>
      </c>
      <c r="Q12" s="126">
        <v>30</v>
      </c>
      <c r="R12" s="102">
        <v>4</v>
      </c>
      <c r="S12" s="102">
        <v>25</v>
      </c>
      <c r="T12" s="126">
        <f aca="true" t="shared" si="0" ref="T12:T36">G12+I12+K12+M12+O12+Q12+S12</f>
        <v>192</v>
      </c>
    </row>
    <row r="13" spans="1:20" ht="30.75" thickBot="1">
      <c r="A13" s="126">
        <f aca="true" t="shared" si="1" ref="A13:A36">A12+1</f>
        <v>2</v>
      </c>
      <c r="B13" s="146" t="s">
        <v>485</v>
      </c>
      <c r="C13" s="147" t="s">
        <v>167</v>
      </c>
      <c r="D13" s="148">
        <v>39893</v>
      </c>
      <c r="E13" s="69" t="s">
        <v>216</v>
      </c>
      <c r="F13" s="134">
        <v>197</v>
      </c>
      <c r="G13" s="135">
        <v>37</v>
      </c>
      <c r="H13" s="135">
        <v>30</v>
      </c>
      <c r="I13" s="135">
        <v>41</v>
      </c>
      <c r="J13" s="135">
        <v>16</v>
      </c>
      <c r="K13" s="135">
        <v>35</v>
      </c>
      <c r="L13" s="136">
        <v>14</v>
      </c>
      <c r="M13" s="136">
        <v>14</v>
      </c>
      <c r="N13" s="135"/>
      <c r="O13" s="135"/>
      <c r="P13" s="135">
        <v>10</v>
      </c>
      <c r="Q13" s="126">
        <v>31</v>
      </c>
      <c r="R13" s="102">
        <v>5</v>
      </c>
      <c r="S13" s="102">
        <v>20</v>
      </c>
      <c r="T13" s="126">
        <f t="shared" si="0"/>
        <v>178</v>
      </c>
    </row>
    <row r="14" spans="1:20" ht="30.75" thickBot="1">
      <c r="A14" s="126">
        <f t="shared" si="1"/>
        <v>3</v>
      </c>
      <c r="B14" s="146" t="s">
        <v>486</v>
      </c>
      <c r="C14" s="147"/>
      <c r="D14" s="148">
        <v>39812</v>
      </c>
      <c r="E14" s="69" t="s">
        <v>216</v>
      </c>
      <c r="F14" s="69">
        <v>195</v>
      </c>
      <c r="G14" s="69">
        <v>18</v>
      </c>
      <c r="H14" s="69">
        <v>28</v>
      </c>
      <c r="I14" s="69">
        <v>28</v>
      </c>
      <c r="J14" s="126">
        <v>8</v>
      </c>
      <c r="K14" s="126">
        <v>24</v>
      </c>
      <c r="L14" s="69"/>
      <c r="M14" s="69"/>
      <c r="N14" s="126">
        <v>5</v>
      </c>
      <c r="O14" s="126">
        <v>13</v>
      </c>
      <c r="P14" s="126">
        <v>9.8</v>
      </c>
      <c r="Q14" s="126">
        <v>18</v>
      </c>
      <c r="R14" s="102">
        <v>4.25</v>
      </c>
      <c r="S14" s="102">
        <v>17</v>
      </c>
      <c r="T14" s="126">
        <f t="shared" si="0"/>
        <v>118</v>
      </c>
    </row>
    <row r="15" spans="1:20" ht="30.75" thickBot="1">
      <c r="A15" s="126">
        <f t="shared" si="1"/>
        <v>4</v>
      </c>
      <c r="B15" s="146" t="s">
        <v>487</v>
      </c>
      <c r="C15" s="147" t="s">
        <v>167</v>
      </c>
      <c r="D15" s="148">
        <v>40071</v>
      </c>
      <c r="E15" s="69" t="s">
        <v>216</v>
      </c>
      <c r="F15" s="137">
        <v>204</v>
      </c>
      <c r="G15" s="126">
        <v>44</v>
      </c>
      <c r="H15" s="126">
        <v>33</v>
      </c>
      <c r="I15" s="126">
        <v>50</v>
      </c>
      <c r="J15" s="126">
        <v>20</v>
      </c>
      <c r="K15" s="126">
        <v>47</v>
      </c>
      <c r="L15" s="69">
        <v>16</v>
      </c>
      <c r="M15" s="69">
        <v>18</v>
      </c>
      <c r="N15" s="126"/>
      <c r="O15" s="126"/>
      <c r="P15" s="126">
        <v>9.7</v>
      </c>
      <c r="Q15" s="126">
        <v>37</v>
      </c>
      <c r="R15" s="102">
        <v>4.3</v>
      </c>
      <c r="S15" s="102">
        <v>30</v>
      </c>
      <c r="T15" s="126">
        <f t="shared" si="0"/>
        <v>226</v>
      </c>
    </row>
    <row r="16" spans="1:20" ht="30.75" thickBot="1">
      <c r="A16" s="126">
        <f t="shared" si="1"/>
        <v>5</v>
      </c>
      <c r="B16" s="146" t="s">
        <v>488</v>
      </c>
      <c r="C16" s="147"/>
      <c r="D16" s="148">
        <v>40111</v>
      </c>
      <c r="E16" s="69" t="s">
        <v>216</v>
      </c>
      <c r="F16" s="137">
        <v>225</v>
      </c>
      <c r="G16" s="126">
        <v>40</v>
      </c>
      <c r="H16" s="126">
        <v>35</v>
      </c>
      <c r="I16" s="126">
        <v>42</v>
      </c>
      <c r="J16" s="126">
        <v>10</v>
      </c>
      <c r="K16" s="126">
        <v>28</v>
      </c>
      <c r="L16" s="69"/>
      <c r="M16" s="69"/>
      <c r="N16" s="126">
        <v>10</v>
      </c>
      <c r="O16" s="126">
        <v>30</v>
      </c>
      <c r="P16" s="126">
        <v>8.7</v>
      </c>
      <c r="Q16" s="126">
        <v>41</v>
      </c>
      <c r="R16" s="102">
        <v>4</v>
      </c>
      <c r="S16" s="102">
        <v>25</v>
      </c>
      <c r="T16" s="126">
        <f t="shared" si="0"/>
        <v>206</v>
      </c>
    </row>
    <row r="17" spans="1:20" ht="30.75" thickBot="1">
      <c r="A17" s="126">
        <f t="shared" si="1"/>
        <v>6</v>
      </c>
      <c r="B17" s="146" t="s">
        <v>489</v>
      </c>
      <c r="C17" s="147" t="s">
        <v>167</v>
      </c>
      <c r="D17" s="148">
        <v>40190</v>
      </c>
      <c r="E17" s="69" t="s">
        <v>216</v>
      </c>
      <c r="F17" s="137">
        <v>190</v>
      </c>
      <c r="G17" s="126">
        <v>33</v>
      </c>
      <c r="H17" s="126">
        <v>30</v>
      </c>
      <c r="I17" s="126">
        <v>41</v>
      </c>
      <c r="J17" s="126">
        <v>15</v>
      </c>
      <c r="K17" s="126">
        <v>32</v>
      </c>
      <c r="L17" s="69">
        <v>14</v>
      </c>
      <c r="M17" s="69">
        <v>14</v>
      </c>
      <c r="N17" s="126"/>
      <c r="O17" s="126"/>
      <c r="P17" s="126">
        <v>10</v>
      </c>
      <c r="Q17" s="126">
        <v>31</v>
      </c>
      <c r="R17" s="102">
        <v>5</v>
      </c>
      <c r="S17" s="102">
        <v>20</v>
      </c>
      <c r="T17" s="126">
        <f t="shared" si="0"/>
        <v>171</v>
      </c>
    </row>
    <row r="18" spans="1:20" ht="30.75" thickBot="1">
      <c r="A18" s="126">
        <f t="shared" si="1"/>
        <v>7</v>
      </c>
      <c r="B18" s="146" t="s">
        <v>490</v>
      </c>
      <c r="C18" s="147" t="s">
        <v>167</v>
      </c>
      <c r="D18" s="148">
        <v>40031</v>
      </c>
      <c r="E18" s="69" t="s">
        <v>216</v>
      </c>
      <c r="F18" s="130">
        <v>205</v>
      </c>
      <c r="G18" s="126">
        <v>45</v>
      </c>
      <c r="H18" s="126">
        <v>33</v>
      </c>
      <c r="I18" s="126">
        <v>50</v>
      </c>
      <c r="J18" s="126">
        <v>15</v>
      </c>
      <c r="K18" s="126">
        <v>32</v>
      </c>
      <c r="L18" s="69">
        <v>14</v>
      </c>
      <c r="M18" s="69">
        <v>14</v>
      </c>
      <c r="N18" s="126"/>
      <c r="O18" s="126"/>
      <c r="P18" s="126">
        <v>9.7</v>
      </c>
      <c r="Q18" s="126">
        <v>37</v>
      </c>
      <c r="R18" s="102">
        <v>5</v>
      </c>
      <c r="S18" s="102">
        <v>20</v>
      </c>
      <c r="T18" s="126">
        <f t="shared" si="0"/>
        <v>198</v>
      </c>
    </row>
    <row r="19" spans="1:20" ht="30.75" thickBot="1">
      <c r="A19" s="126">
        <f t="shared" si="1"/>
        <v>8</v>
      </c>
      <c r="B19" s="146" t="s">
        <v>491</v>
      </c>
      <c r="C19" s="147" t="s">
        <v>167</v>
      </c>
      <c r="D19" s="148">
        <v>39809</v>
      </c>
      <c r="E19" s="69" t="s">
        <v>216</v>
      </c>
      <c r="F19" s="130">
        <v>200</v>
      </c>
      <c r="G19" s="126">
        <v>40</v>
      </c>
      <c r="H19" s="126">
        <v>35</v>
      </c>
      <c r="I19" s="126">
        <v>54</v>
      </c>
      <c r="J19" s="126">
        <v>15</v>
      </c>
      <c r="K19" s="126">
        <v>32</v>
      </c>
      <c r="L19" s="69">
        <v>16</v>
      </c>
      <c r="M19" s="69">
        <v>18</v>
      </c>
      <c r="N19" s="126"/>
      <c r="O19" s="126"/>
      <c r="P19" s="126">
        <v>9.4</v>
      </c>
      <c r="Q19" s="126">
        <v>44</v>
      </c>
      <c r="R19" s="102">
        <v>4.45</v>
      </c>
      <c r="S19" s="102">
        <v>25</v>
      </c>
      <c r="T19" s="126">
        <f t="shared" si="0"/>
        <v>213</v>
      </c>
    </row>
    <row r="20" spans="1:20" ht="30.75" thickBot="1">
      <c r="A20" s="126">
        <f t="shared" si="1"/>
        <v>9</v>
      </c>
      <c r="B20" s="146" t="s">
        <v>492</v>
      </c>
      <c r="C20" s="147" t="s">
        <v>167</v>
      </c>
      <c r="D20" s="148">
        <v>39837</v>
      </c>
      <c r="E20" s="69" t="s">
        <v>216</v>
      </c>
      <c r="F20" s="130">
        <v>197</v>
      </c>
      <c r="G20" s="126">
        <v>37</v>
      </c>
      <c r="H20" s="126">
        <v>30</v>
      </c>
      <c r="I20" s="126">
        <v>41</v>
      </c>
      <c r="J20" s="126">
        <v>19</v>
      </c>
      <c r="K20" s="126">
        <v>44</v>
      </c>
      <c r="L20" s="69">
        <v>10</v>
      </c>
      <c r="M20" s="69">
        <v>8</v>
      </c>
      <c r="N20" s="126"/>
      <c r="O20" s="126"/>
      <c r="P20" s="126">
        <v>10.3</v>
      </c>
      <c r="Q20" s="126">
        <v>25</v>
      </c>
      <c r="R20" s="102">
        <v>5</v>
      </c>
      <c r="S20" s="102">
        <v>20</v>
      </c>
      <c r="T20" s="126">
        <f t="shared" si="0"/>
        <v>175</v>
      </c>
    </row>
    <row r="21" spans="1:20" ht="30.75" thickBot="1">
      <c r="A21" s="126">
        <f t="shared" si="1"/>
        <v>10</v>
      </c>
      <c r="B21" s="146" t="s">
        <v>493</v>
      </c>
      <c r="C21" s="147" t="s">
        <v>167</v>
      </c>
      <c r="D21" s="148">
        <v>39882</v>
      </c>
      <c r="E21" s="69" t="s">
        <v>216</v>
      </c>
      <c r="F21" s="130">
        <v>205</v>
      </c>
      <c r="G21" s="126">
        <v>25</v>
      </c>
      <c r="H21" s="126">
        <v>30</v>
      </c>
      <c r="I21" s="126">
        <v>41</v>
      </c>
      <c r="J21" s="126">
        <v>10</v>
      </c>
      <c r="K21" s="126">
        <v>20</v>
      </c>
      <c r="L21" s="69">
        <v>14</v>
      </c>
      <c r="M21" s="69">
        <v>14</v>
      </c>
      <c r="N21" s="126"/>
      <c r="O21" s="126"/>
      <c r="P21" s="126">
        <v>9.8</v>
      </c>
      <c r="Q21" s="126">
        <v>35</v>
      </c>
      <c r="R21" s="102">
        <v>4.3</v>
      </c>
      <c r="S21" s="102">
        <v>30</v>
      </c>
      <c r="T21" s="126">
        <f t="shared" si="0"/>
        <v>165</v>
      </c>
    </row>
    <row r="22" spans="1:20" ht="45.75" thickBot="1">
      <c r="A22" s="126">
        <f t="shared" si="1"/>
        <v>11</v>
      </c>
      <c r="B22" s="146" t="s">
        <v>494</v>
      </c>
      <c r="C22" s="147"/>
      <c r="D22" s="148">
        <v>40207</v>
      </c>
      <c r="E22" s="69" t="s">
        <v>216</v>
      </c>
      <c r="F22" s="130">
        <v>220</v>
      </c>
      <c r="G22" s="126">
        <v>35</v>
      </c>
      <c r="H22" s="126">
        <v>38</v>
      </c>
      <c r="I22" s="126">
        <v>50</v>
      </c>
      <c r="J22" s="126">
        <v>10</v>
      </c>
      <c r="K22" s="126">
        <v>28</v>
      </c>
      <c r="L22" s="69"/>
      <c r="M22" s="69"/>
      <c r="N22" s="126">
        <v>17</v>
      </c>
      <c r="O22" s="126">
        <v>57</v>
      </c>
      <c r="P22" s="126">
        <v>8.5</v>
      </c>
      <c r="Q22" s="126">
        <v>47</v>
      </c>
      <c r="R22" s="102">
        <v>3.4</v>
      </c>
      <c r="S22" s="102">
        <v>35</v>
      </c>
      <c r="T22" s="126">
        <f t="shared" si="0"/>
        <v>252</v>
      </c>
    </row>
    <row r="23" spans="1:20" ht="30.75" thickBot="1">
      <c r="A23" s="126">
        <f t="shared" si="1"/>
        <v>12</v>
      </c>
      <c r="B23" s="146" t="s">
        <v>495</v>
      </c>
      <c r="C23" s="147"/>
      <c r="D23" s="148">
        <v>39888</v>
      </c>
      <c r="E23" s="69" t="s">
        <v>216</v>
      </c>
      <c r="F23" s="130">
        <v>201</v>
      </c>
      <c r="G23" s="126">
        <v>21</v>
      </c>
      <c r="H23" s="126">
        <v>30</v>
      </c>
      <c r="I23" s="126">
        <v>32</v>
      </c>
      <c r="J23" s="126">
        <v>7</v>
      </c>
      <c r="K23" s="126">
        <v>22</v>
      </c>
      <c r="L23" s="69"/>
      <c r="M23" s="69"/>
      <c r="N23" s="126">
        <v>7</v>
      </c>
      <c r="O23" s="126">
        <v>19</v>
      </c>
      <c r="P23" s="126">
        <v>9.8</v>
      </c>
      <c r="Q23" s="126">
        <v>18</v>
      </c>
      <c r="R23" s="102">
        <v>4</v>
      </c>
      <c r="S23" s="102">
        <v>25</v>
      </c>
      <c r="T23" s="126">
        <f t="shared" si="0"/>
        <v>137</v>
      </c>
    </row>
    <row r="24" spans="1:20" ht="30.75" thickBot="1">
      <c r="A24" s="126">
        <f t="shared" si="1"/>
        <v>13</v>
      </c>
      <c r="B24" s="146" t="s">
        <v>496</v>
      </c>
      <c r="C24" s="147"/>
      <c r="D24" s="148">
        <v>39878</v>
      </c>
      <c r="E24" s="69" t="s">
        <v>216</v>
      </c>
      <c r="F24" s="130">
        <v>240</v>
      </c>
      <c r="G24" s="126">
        <v>55</v>
      </c>
      <c r="H24" s="126">
        <v>38</v>
      </c>
      <c r="I24" s="126">
        <v>50</v>
      </c>
      <c r="J24" s="126">
        <v>13</v>
      </c>
      <c r="K24" s="126">
        <v>35</v>
      </c>
      <c r="L24" s="69"/>
      <c r="M24" s="69"/>
      <c r="N24" s="126">
        <v>16</v>
      </c>
      <c r="O24" s="126">
        <v>54</v>
      </c>
      <c r="P24" s="126">
        <v>8.7</v>
      </c>
      <c r="Q24" s="126">
        <v>41</v>
      </c>
      <c r="R24" s="102">
        <v>3.4</v>
      </c>
      <c r="S24" s="102">
        <v>35</v>
      </c>
      <c r="T24" s="126">
        <f t="shared" si="0"/>
        <v>270</v>
      </c>
    </row>
    <row r="25" spans="1:20" ht="30.75" thickBot="1">
      <c r="A25" s="126">
        <f t="shared" si="1"/>
        <v>14</v>
      </c>
      <c r="B25" s="146" t="s">
        <v>497</v>
      </c>
      <c r="C25" s="147"/>
      <c r="D25" s="148">
        <v>40077</v>
      </c>
      <c r="E25" s="69" t="s">
        <v>216</v>
      </c>
      <c r="F25" s="130">
        <v>199</v>
      </c>
      <c r="G25" s="126">
        <v>20</v>
      </c>
      <c r="H25" s="126">
        <v>30</v>
      </c>
      <c r="I25" s="126">
        <v>32</v>
      </c>
      <c r="J25" s="126">
        <v>12</v>
      </c>
      <c r="K25" s="126">
        <v>32</v>
      </c>
      <c r="L25" s="69"/>
      <c r="M25" s="69"/>
      <c r="N25" s="126">
        <v>4</v>
      </c>
      <c r="O25" s="126">
        <v>10</v>
      </c>
      <c r="P25" s="126">
        <v>9.5</v>
      </c>
      <c r="Q25" s="126">
        <v>24</v>
      </c>
      <c r="R25" s="126">
        <v>4.16</v>
      </c>
      <c r="S25" s="126">
        <v>20</v>
      </c>
      <c r="T25" s="126">
        <f t="shared" si="0"/>
        <v>138</v>
      </c>
    </row>
    <row r="26" spans="1:20" ht="30.75" thickBot="1">
      <c r="A26" s="126">
        <f t="shared" si="1"/>
        <v>15</v>
      </c>
      <c r="B26" s="146" t="s">
        <v>498</v>
      </c>
      <c r="C26" s="147" t="s">
        <v>167</v>
      </c>
      <c r="D26" s="148">
        <v>40086</v>
      </c>
      <c r="E26" s="69" t="s">
        <v>216</v>
      </c>
      <c r="F26" s="130">
        <v>200</v>
      </c>
      <c r="G26" s="126">
        <v>40</v>
      </c>
      <c r="H26" s="126">
        <v>32</v>
      </c>
      <c r="I26" s="126">
        <v>47</v>
      </c>
      <c r="J26" s="126">
        <v>21</v>
      </c>
      <c r="K26" s="126">
        <v>50</v>
      </c>
      <c r="L26" s="69">
        <v>14</v>
      </c>
      <c r="M26" s="69">
        <v>14</v>
      </c>
      <c r="N26" s="126"/>
      <c r="O26" s="126"/>
      <c r="P26" s="126">
        <v>9.5</v>
      </c>
      <c r="Q26" s="126">
        <v>41</v>
      </c>
      <c r="R26" s="102">
        <v>4.3</v>
      </c>
      <c r="S26" s="102">
        <v>30</v>
      </c>
      <c r="T26" s="126">
        <f t="shared" si="0"/>
        <v>222</v>
      </c>
    </row>
    <row r="27" spans="1:20" ht="30.75" thickBot="1">
      <c r="A27" s="126">
        <f t="shared" si="1"/>
        <v>16</v>
      </c>
      <c r="B27" s="146" t="s">
        <v>499</v>
      </c>
      <c r="C27" s="147" t="s">
        <v>167</v>
      </c>
      <c r="D27" s="148">
        <v>40002</v>
      </c>
      <c r="E27" s="69" t="s">
        <v>216</v>
      </c>
      <c r="F27" s="130">
        <v>196</v>
      </c>
      <c r="G27" s="126">
        <v>36</v>
      </c>
      <c r="H27" s="126">
        <v>29</v>
      </c>
      <c r="I27" s="126">
        <v>38</v>
      </c>
      <c r="J27" s="126">
        <v>15</v>
      </c>
      <c r="K27" s="126">
        <v>32</v>
      </c>
      <c r="L27" s="69">
        <v>14</v>
      </c>
      <c r="M27" s="69">
        <v>14</v>
      </c>
      <c r="N27" s="126"/>
      <c r="O27" s="126"/>
      <c r="P27" s="126">
        <v>10</v>
      </c>
      <c r="Q27" s="126">
        <v>31</v>
      </c>
      <c r="R27" s="126">
        <v>5</v>
      </c>
      <c r="S27" s="126">
        <v>20</v>
      </c>
      <c r="T27" s="126">
        <f t="shared" si="0"/>
        <v>171</v>
      </c>
    </row>
    <row r="28" spans="1:20" ht="30.75" thickBot="1">
      <c r="A28" s="126">
        <f t="shared" si="1"/>
        <v>17</v>
      </c>
      <c r="B28" s="146" t="s">
        <v>500</v>
      </c>
      <c r="C28" s="147"/>
      <c r="D28" s="148">
        <v>40112</v>
      </c>
      <c r="E28" s="69" t="s">
        <v>216</v>
      </c>
      <c r="F28" s="130">
        <v>201</v>
      </c>
      <c r="G28" s="126">
        <v>21</v>
      </c>
      <c r="H28" s="126">
        <v>28</v>
      </c>
      <c r="I28" s="126">
        <v>28</v>
      </c>
      <c r="J28" s="126">
        <v>10</v>
      </c>
      <c r="K28" s="126">
        <v>28</v>
      </c>
      <c r="L28" s="69"/>
      <c r="M28" s="69"/>
      <c r="N28" s="126">
        <v>7</v>
      </c>
      <c r="O28" s="126">
        <v>19</v>
      </c>
      <c r="P28" s="126">
        <v>9.1</v>
      </c>
      <c r="Q28" s="126">
        <v>32</v>
      </c>
      <c r="R28" s="126">
        <v>4</v>
      </c>
      <c r="S28" s="126">
        <v>25</v>
      </c>
      <c r="T28" s="126">
        <f t="shared" si="0"/>
        <v>153</v>
      </c>
    </row>
    <row r="29" spans="1:20" ht="15.75" thickBot="1">
      <c r="A29" s="126">
        <f t="shared" si="1"/>
        <v>18</v>
      </c>
      <c r="B29" s="146" t="s">
        <v>501</v>
      </c>
      <c r="C29" s="147"/>
      <c r="D29" s="148"/>
      <c r="E29" s="69" t="s">
        <v>216</v>
      </c>
      <c r="F29" s="130">
        <v>215</v>
      </c>
      <c r="G29" s="126">
        <v>30</v>
      </c>
      <c r="H29" s="126">
        <v>35</v>
      </c>
      <c r="I29" s="126">
        <v>42</v>
      </c>
      <c r="J29" s="126">
        <v>10</v>
      </c>
      <c r="K29" s="126">
        <v>28</v>
      </c>
      <c r="L29" s="69"/>
      <c r="M29" s="69"/>
      <c r="N29" s="126">
        <v>15</v>
      </c>
      <c r="O29" s="126">
        <v>50</v>
      </c>
      <c r="P29" s="126">
        <v>9.1</v>
      </c>
      <c r="Q29" s="126">
        <v>32</v>
      </c>
      <c r="R29" s="126">
        <v>3.46</v>
      </c>
      <c r="S29" s="126">
        <v>32</v>
      </c>
      <c r="T29" s="126">
        <f t="shared" si="0"/>
        <v>214</v>
      </c>
    </row>
    <row r="30" spans="1:20" ht="30.75" thickBot="1">
      <c r="A30" s="126">
        <f t="shared" si="1"/>
        <v>19</v>
      </c>
      <c r="B30" s="146" t="s">
        <v>502</v>
      </c>
      <c r="C30" s="147"/>
      <c r="D30" s="148">
        <v>39878</v>
      </c>
      <c r="E30" s="69" t="s">
        <v>216</v>
      </c>
      <c r="F30" s="130">
        <v>215</v>
      </c>
      <c r="G30" s="126">
        <v>30</v>
      </c>
      <c r="H30" s="126">
        <v>35</v>
      </c>
      <c r="I30" s="126">
        <v>42</v>
      </c>
      <c r="J30" s="126">
        <v>11</v>
      </c>
      <c r="K30" s="126">
        <v>30</v>
      </c>
      <c r="L30" s="69"/>
      <c r="M30" s="69"/>
      <c r="N30" s="126">
        <v>12</v>
      </c>
      <c r="O30" s="126">
        <v>38</v>
      </c>
      <c r="P30" s="126">
        <v>8.9</v>
      </c>
      <c r="Q30" s="126">
        <v>36</v>
      </c>
      <c r="R30" s="126">
        <v>3.48</v>
      </c>
      <c r="S30" s="126">
        <v>31</v>
      </c>
      <c r="T30" s="126">
        <f t="shared" si="0"/>
        <v>207</v>
      </c>
    </row>
    <row r="31" spans="1:20" ht="30.75" thickBot="1">
      <c r="A31" s="126">
        <f t="shared" si="1"/>
        <v>20</v>
      </c>
      <c r="B31" s="146" t="s">
        <v>503</v>
      </c>
      <c r="C31" s="147"/>
      <c r="D31" s="148">
        <v>39847</v>
      </c>
      <c r="E31" s="69" t="s">
        <v>296</v>
      </c>
      <c r="F31" s="130">
        <v>201</v>
      </c>
      <c r="G31" s="126">
        <v>21</v>
      </c>
      <c r="H31" s="126">
        <v>33</v>
      </c>
      <c r="I31" s="126">
        <v>38</v>
      </c>
      <c r="J31" s="126">
        <v>8</v>
      </c>
      <c r="K31" s="126">
        <v>24</v>
      </c>
      <c r="L31" s="69"/>
      <c r="M31" s="69"/>
      <c r="N31" s="126">
        <v>7</v>
      </c>
      <c r="O31" s="126">
        <v>19</v>
      </c>
      <c r="P31" s="126">
        <v>9.5</v>
      </c>
      <c r="Q31" s="126">
        <v>24</v>
      </c>
      <c r="R31" s="126">
        <v>4</v>
      </c>
      <c r="S31" s="126">
        <v>25</v>
      </c>
      <c r="T31" s="126">
        <f t="shared" si="0"/>
        <v>151</v>
      </c>
    </row>
    <row r="32" spans="1:20" ht="45.75" thickBot="1">
      <c r="A32" s="126">
        <f t="shared" si="1"/>
        <v>21</v>
      </c>
      <c r="B32" s="146" t="s">
        <v>504</v>
      </c>
      <c r="C32" s="147" t="s">
        <v>167</v>
      </c>
      <c r="D32" s="148">
        <v>40169</v>
      </c>
      <c r="E32" s="69" t="s">
        <v>216</v>
      </c>
      <c r="F32" s="130">
        <v>197</v>
      </c>
      <c r="G32" s="126">
        <v>37</v>
      </c>
      <c r="H32" s="126">
        <v>39</v>
      </c>
      <c r="I32" s="126">
        <v>38</v>
      </c>
      <c r="J32" s="126">
        <v>13</v>
      </c>
      <c r="K32" s="126">
        <v>26</v>
      </c>
      <c r="L32" s="69">
        <v>10</v>
      </c>
      <c r="M32" s="69">
        <v>8</v>
      </c>
      <c r="N32" s="126"/>
      <c r="O32" s="126"/>
      <c r="P32" s="126">
        <v>10</v>
      </c>
      <c r="Q32" s="126">
        <v>31</v>
      </c>
      <c r="R32" s="126">
        <v>5</v>
      </c>
      <c r="S32" s="126">
        <v>20</v>
      </c>
      <c r="T32" s="126">
        <f t="shared" si="0"/>
        <v>160</v>
      </c>
    </row>
    <row r="33" spans="1:20" ht="45.75" thickBot="1">
      <c r="A33" s="126">
        <f t="shared" si="1"/>
        <v>22</v>
      </c>
      <c r="B33" s="146" t="s">
        <v>505</v>
      </c>
      <c r="C33" s="147" t="s">
        <v>167</v>
      </c>
      <c r="D33" s="148">
        <v>40051</v>
      </c>
      <c r="E33" s="69" t="s">
        <v>296</v>
      </c>
      <c r="F33" s="130">
        <v>198</v>
      </c>
      <c r="G33" s="126">
        <v>38</v>
      </c>
      <c r="H33" s="126">
        <v>30</v>
      </c>
      <c r="I33" s="126">
        <v>41</v>
      </c>
      <c r="J33" s="126">
        <v>20</v>
      </c>
      <c r="K33" s="126">
        <v>47</v>
      </c>
      <c r="L33" s="69">
        <v>14</v>
      </c>
      <c r="M33" s="69">
        <v>14</v>
      </c>
      <c r="N33" s="126"/>
      <c r="O33" s="126"/>
      <c r="P33" s="126">
        <v>9.7</v>
      </c>
      <c r="Q33" s="126">
        <v>37</v>
      </c>
      <c r="R33" s="126">
        <v>4.45</v>
      </c>
      <c r="S33" s="126">
        <v>25</v>
      </c>
      <c r="T33" s="126">
        <f t="shared" si="0"/>
        <v>202</v>
      </c>
    </row>
    <row r="34" spans="1:20" ht="30">
      <c r="A34" s="126">
        <f t="shared" si="1"/>
        <v>23</v>
      </c>
      <c r="B34" s="149" t="s">
        <v>506</v>
      </c>
      <c r="C34" s="150" t="s">
        <v>156</v>
      </c>
      <c r="D34" s="141">
        <v>40045</v>
      </c>
      <c r="E34" s="69" t="s">
        <v>216</v>
      </c>
      <c r="F34" s="130">
        <v>190</v>
      </c>
      <c r="G34" s="126">
        <v>33</v>
      </c>
      <c r="H34" s="126">
        <v>30</v>
      </c>
      <c r="I34" s="126">
        <v>41</v>
      </c>
      <c r="J34" s="126">
        <v>15</v>
      </c>
      <c r="K34" s="126">
        <v>32</v>
      </c>
      <c r="L34" s="69">
        <v>14</v>
      </c>
      <c r="M34" s="69">
        <v>12</v>
      </c>
      <c r="N34" s="126"/>
      <c r="O34" s="126"/>
      <c r="P34" s="126">
        <v>9.8</v>
      </c>
      <c r="Q34" s="126">
        <v>35</v>
      </c>
      <c r="R34" s="102">
        <v>4.45</v>
      </c>
      <c r="S34" s="102">
        <v>25</v>
      </c>
      <c r="T34" s="126">
        <f t="shared" si="0"/>
        <v>178</v>
      </c>
    </row>
    <row r="35" spans="1:20" ht="30">
      <c r="A35" s="126">
        <f t="shared" si="1"/>
        <v>24</v>
      </c>
      <c r="B35" s="149" t="s">
        <v>507</v>
      </c>
      <c r="C35" s="150" t="s">
        <v>156</v>
      </c>
      <c r="D35" s="141">
        <v>40045</v>
      </c>
      <c r="E35" s="69" t="s">
        <v>216</v>
      </c>
      <c r="F35" s="130">
        <v>198</v>
      </c>
      <c r="G35" s="126">
        <v>38</v>
      </c>
      <c r="H35" s="126">
        <v>32</v>
      </c>
      <c r="I35" s="126">
        <v>47</v>
      </c>
      <c r="J35" s="126">
        <v>18</v>
      </c>
      <c r="K35" s="126">
        <v>41</v>
      </c>
      <c r="L35" s="69">
        <v>14</v>
      </c>
      <c r="M35" s="69">
        <v>14</v>
      </c>
      <c r="N35" s="126"/>
      <c r="O35" s="126"/>
      <c r="P35" s="126">
        <v>10</v>
      </c>
      <c r="Q35" s="126">
        <v>31</v>
      </c>
      <c r="R35" s="102">
        <v>4.27</v>
      </c>
      <c r="S35" s="102">
        <v>31</v>
      </c>
      <c r="T35" s="126">
        <f t="shared" si="0"/>
        <v>202</v>
      </c>
    </row>
    <row r="36" spans="1:20" ht="15">
      <c r="A36" s="126">
        <f t="shared" si="1"/>
        <v>25</v>
      </c>
      <c r="B36" s="149" t="s">
        <v>508</v>
      </c>
      <c r="C36" s="150" t="s">
        <v>156</v>
      </c>
      <c r="D36" s="141"/>
      <c r="E36" s="69"/>
      <c r="F36" s="130">
        <v>200</v>
      </c>
      <c r="G36" s="126">
        <v>40</v>
      </c>
      <c r="H36" s="126">
        <v>31</v>
      </c>
      <c r="I36" s="126">
        <v>44</v>
      </c>
      <c r="J36" s="126">
        <v>21</v>
      </c>
      <c r="K36" s="126">
        <v>50</v>
      </c>
      <c r="L36" s="69">
        <v>14</v>
      </c>
      <c r="M36" s="69">
        <v>14</v>
      </c>
      <c r="N36" s="126"/>
      <c r="O36" s="126"/>
      <c r="P36" s="126">
        <v>10</v>
      </c>
      <c r="Q36" s="126">
        <v>31</v>
      </c>
      <c r="R36" s="126">
        <v>5</v>
      </c>
      <c r="S36" s="126">
        <v>20</v>
      </c>
      <c r="T36" s="126">
        <f t="shared" si="0"/>
        <v>199</v>
      </c>
    </row>
    <row r="37" spans="1:20" ht="12.75">
      <c r="A37" s="14">
        <f aca="true" t="shared" si="2" ref="A37:A46">A36+1</f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aca="true" t="shared" si="3" ref="T37:T46">G37+I37+K37+M37+O37+Q37+S37</f>
        <v>0</v>
      </c>
    </row>
    <row r="38" spans="1:20" ht="12.75">
      <c r="A38" s="14">
        <f t="shared" si="2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3"/>
        <v>0</v>
      </c>
    </row>
    <row r="39" spans="1:20" ht="12.75">
      <c r="A39" s="14">
        <f t="shared" si="2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3"/>
        <v>0</v>
      </c>
    </row>
    <row r="40" spans="1:20" ht="12.75">
      <c r="A40" s="14">
        <f t="shared" si="2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3"/>
        <v>0</v>
      </c>
    </row>
    <row r="41" spans="1:20" ht="12.75">
      <c r="A41" s="14">
        <f t="shared" si="2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3"/>
        <v>0</v>
      </c>
    </row>
    <row r="42" spans="1:20" ht="12.75">
      <c r="A42" s="14">
        <f t="shared" si="2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3"/>
        <v>0</v>
      </c>
    </row>
    <row r="43" spans="1:20" ht="12.75">
      <c r="A43" s="14">
        <f t="shared" si="2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3"/>
        <v>0</v>
      </c>
    </row>
    <row r="44" spans="1:20" ht="12.75">
      <c r="A44" s="14">
        <f t="shared" si="2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3"/>
        <v>0</v>
      </c>
    </row>
    <row r="45" spans="1:20" ht="12.75">
      <c r="A45" s="14">
        <f t="shared" si="2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3"/>
        <v>0</v>
      </c>
    </row>
    <row r="46" spans="1:20" ht="12.75">
      <c r="A46" s="14">
        <f t="shared" si="2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3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4698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187.92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D11"/>
    <mergeCell ref="E10:E11"/>
    <mergeCell ref="F10:G10"/>
    <mergeCell ref="C1:I1"/>
    <mergeCell ref="C2:L2"/>
    <mergeCell ref="A3:J3"/>
    <mergeCell ref="J4:L4"/>
    <mergeCell ref="A5:B5"/>
    <mergeCell ref="A8:F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4">
      <selection activeCell="L52" sqref="L52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8" t="s">
        <v>0</v>
      </c>
      <c r="D1" s="198"/>
      <c r="E1" s="198"/>
      <c r="F1" s="198"/>
      <c r="G1" s="198"/>
      <c r="H1" s="198"/>
      <c r="I1" s="198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211" t="s">
        <v>1</v>
      </c>
      <c r="D2" s="211"/>
      <c r="E2" s="211"/>
      <c r="F2" s="211"/>
      <c r="G2" s="211"/>
      <c r="H2" s="211"/>
      <c r="I2" s="211"/>
      <c r="J2" s="211"/>
      <c r="K2" s="211"/>
      <c r="L2" s="211"/>
      <c r="M2" s="1"/>
      <c r="N2" s="3"/>
      <c r="O2" s="1"/>
      <c r="P2" s="1"/>
      <c r="Q2" s="1"/>
      <c r="R2" s="4"/>
      <c r="S2" s="5"/>
      <c r="T2" s="1"/>
    </row>
    <row r="3" spans="1:20" ht="12.75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119" t="s">
        <v>509</v>
      </c>
      <c r="D4" s="45"/>
      <c r="E4" s="45"/>
      <c r="G4" s="120" t="s">
        <v>3</v>
      </c>
      <c r="H4" s="1"/>
      <c r="I4" s="45"/>
      <c r="J4" s="198" t="s">
        <v>396</v>
      </c>
      <c r="K4" s="198"/>
      <c r="L4" s="198"/>
      <c r="M4" s="8"/>
      <c r="N4" s="8"/>
      <c r="O4" s="8"/>
      <c r="P4" s="8"/>
      <c r="Q4" s="121"/>
      <c r="R4" s="121"/>
      <c r="S4" s="121"/>
      <c r="T4" s="1"/>
    </row>
    <row r="5" spans="1:20" ht="12.75">
      <c r="A5" s="211" t="s">
        <v>4</v>
      </c>
      <c r="B5" s="211"/>
      <c r="C5" s="1" t="s">
        <v>213</v>
      </c>
      <c r="D5" s="1"/>
      <c r="E5" s="45"/>
      <c r="F5" s="1"/>
      <c r="G5" s="10" t="s">
        <v>5</v>
      </c>
      <c r="H5" s="1"/>
      <c r="I5" s="1"/>
      <c r="J5" s="1" t="s">
        <v>510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22">
        <v>29</v>
      </c>
      <c r="H6" s="1" t="s">
        <v>7</v>
      </c>
      <c r="I6" s="1"/>
      <c r="J6" s="1"/>
      <c r="K6" s="1"/>
      <c r="L6" s="1"/>
      <c r="M6" s="1"/>
      <c r="N6" s="1"/>
      <c r="O6" s="122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22">
        <v>29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8" t="s">
        <v>9</v>
      </c>
      <c r="B8" s="198"/>
      <c r="C8" s="198"/>
      <c r="D8" s="198"/>
      <c r="E8" s="198"/>
      <c r="F8" s="198"/>
      <c r="G8" s="1"/>
      <c r="H8" s="122">
        <v>29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3" t="s">
        <v>10</v>
      </c>
      <c r="B9" s="123"/>
      <c r="C9" s="123"/>
      <c r="D9" s="123"/>
      <c r="E9" s="124"/>
      <c r="F9" s="123"/>
      <c r="G9" s="123"/>
      <c r="H9" s="123"/>
      <c r="I9" s="123"/>
      <c r="J9" s="125">
        <f>H8/D7</f>
        <v>1</v>
      </c>
      <c r="K9" s="123" t="s">
        <v>29</v>
      </c>
      <c r="L9" s="123"/>
      <c r="M9" s="123"/>
      <c r="N9" s="123"/>
      <c r="O9" s="123"/>
      <c r="P9" s="123"/>
      <c r="Q9" s="1"/>
      <c r="R9" s="1"/>
      <c r="S9" s="1"/>
      <c r="T9" s="1"/>
    </row>
    <row r="10" spans="1:20" ht="12.75" customHeight="1">
      <c r="A10" s="212" t="s">
        <v>11</v>
      </c>
      <c r="B10" s="212" t="s">
        <v>12</v>
      </c>
      <c r="C10" s="212" t="s">
        <v>13</v>
      </c>
      <c r="D10" s="213" t="s">
        <v>14</v>
      </c>
      <c r="E10" s="213" t="s">
        <v>15</v>
      </c>
      <c r="F10" s="214" t="s">
        <v>16</v>
      </c>
      <c r="G10" s="214"/>
      <c r="H10" s="213" t="s">
        <v>17</v>
      </c>
      <c r="I10" s="213"/>
      <c r="J10" s="213" t="s">
        <v>18</v>
      </c>
      <c r="K10" s="213"/>
      <c r="L10" s="213" t="s">
        <v>19</v>
      </c>
      <c r="M10" s="213"/>
      <c r="N10" s="215" t="s">
        <v>20</v>
      </c>
      <c r="O10" s="215"/>
      <c r="P10" s="215" t="s">
        <v>21</v>
      </c>
      <c r="Q10" s="215"/>
      <c r="R10" s="216" t="s">
        <v>22</v>
      </c>
      <c r="S10" s="216"/>
      <c r="T10" s="213" t="s">
        <v>23</v>
      </c>
    </row>
    <row r="11" spans="1:20" ht="13.5" thickBot="1">
      <c r="A11" s="212"/>
      <c r="B11" s="212"/>
      <c r="C11" s="212"/>
      <c r="D11" s="213"/>
      <c r="E11" s="213"/>
      <c r="F11" s="126" t="s">
        <v>24</v>
      </c>
      <c r="G11" s="126" t="s">
        <v>25</v>
      </c>
      <c r="H11" s="126" t="s">
        <v>24</v>
      </c>
      <c r="I11" s="126" t="s">
        <v>25</v>
      </c>
      <c r="J11" s="126" t="s">
        <v>24</v>
      </c>
      <c r="K11" s="126" t="s">
        <v>25</v>
      </c>
      <c r="L11" s="126" t="s">
        <v>24</v>
      </c>
      <c r="M11" s="126" t="s">
        <v>25</v>
      </c>
      <c r="N11" s="126" t="s">
        <v>24</v>
      </c>
      <c r="O11" s="126" t="s">
        <v>25</v>
      </c>
      <c r="P11" s="126" t="s">
        <v>24</v>
      </c>
      <c r="Q11" s="126" t="s">
        <v>25</v>
      </c>
      <c r="R11" s="126" t="s">
        <v>24</v>
      </c>
      <c r="S11" s="126" t="s">
        <v>25</v>
      </c>
      <c r="T11" s="213"/>
    </row>
    <row r="12" spans="1:20" ht="30.75" thickBot="1">
      <c r="A12" s="126">
        <v>1</v>
      </c>
      <c r="B12" s="151" t="s">
        <v>511</v>
      </c>
      <c r="C12" s="59"/>
      <c r="D12" s="152">
        <v>39858</v>
      </c>
      <c r="E12" s="69" t="s">
        <v>216</v>
      </c>
      <c r="F12" s="130">
        <v>225</v>
      </c>
      <c r="G12" s="126">
        <v>40</v>
      </c>
      <c r="H12" s="126">
        <v>32</v>
      </c>
      <c r="I12" s="126">
        <v>36</v>
      </c>
      <c r="J12" s="126">
        <v>6</v>
      </c>
      <c r="K12" s="126">
        <v>20</v>
      </c>
      <c r="L12" s="69"/>
      <c r="M12" s="69"/>
      <c r="N12" s="126">
        <v>10</v>
      </c>
      <c r="O12" s="126">
        <v>30</v>
      </c>
      <c r="P12" s="102">
        <v>8.5</v>
      </c>
      <c r="Q12" s="102">
        <v>47</v>
      </c>
      <c r="R12" s="102">
        <v>3.5</v>
      </c>
      <c r="S12" s="102">
        <v>30</v>
      </c>
      <c r="T12" s="126">
        <f aca="true" t="shared" si="0" ref="T12:T40">G12+I12+K12+M12+O12+Q12+S12</f>
        <v>203</v>
      </c>
    </row>
    <row r="13" spans="1:20" ht="30.75" thickBot="1">
      <c r="A13" s="126">
        <f aca="true" t="shared" si="1" ref="A13:A39">A12+1</f>
        <v>2</v>
      </c>
      <c r="B13" s="153" t="s">
        <v>512</v>
      </c>
      <c r="C13" s="61" t="s">
        <v>167</v>
      </c>
      <c r="D13" s="154">
        <v>40028</v>
      </c>
      <c r="E13" s="69" t="s">
        <v>216</v>
      </c>
      <c r="F13" s="134">
        <v>205</v>
      </c>
      <c r="G13" s="135">
        <v>45</v>
      </c>
      <c r="H13" s="135">
        <v>33</v>
      </c>
      <c r="I13" s="135">
        <v>50</v>
      </c>
      <c r="J13" s="135">
        <v>18</v>
      </c>
      <c r="K13" s="135">
        <v>41</v>
      </c>
      <c r="L13" s="136">
        <v>20</v>
      </c>
      <c r="M13" s="136">
        <v>26</v>
      </c>
      <c r="N13" s="135"/>
      <c r="O13" s="135"/>
      <c r="P13" s="102">
        <v>9.2</v>
      </c>
      <c r="Q13" s="102">
        <v>50</v>
      </c>
      <c r="R13" s="102">
        <v>4.45</v>
      </c>
      <c r="S13" s="102">
        <v>25</v>
      </c>
      <c r="T13" s="126">
        <f t="shared" si="0"/>
        <v>237</v>
      </c>
    </row>
    <row r="14" spans="1:20" ht="45.75" thickBot="1">
      <c r="A14" s="126">
        <f t="shared" si="1"/>
        <v>3</v>
      </c>
      <c r="B14" s="153" t="s">
        <v>513</v>
      </c>
      <c r="C14" s="61"/>
      <c r="D14" s="154">
        <v>39915</v>
      </c>
      <c r="E14" s="69" t="s">
        <v>216</v>
      </c>
      <c r="F14" s="69">
        <v>209</v>
      </c>
      <c r="G14" s="69">
        <v>25</v>
      </c>
      <c r="H14" s="69">
        <v>30</v>
      </c>
      <c r="I14" s="69">
        <v>32</v>
      </c>
      <c r="J14" s="126">
        <v>7</v>
      </c>
      <c r="K14" s="126">
        <v>22</v>
      </c>
      <c r="L14" s="69"/>
      <c r="M14" s="69"/>
      <c r="N14" s="126">
        <v>7</v>
      </c>
      <c r="O14" s="126">
        <v>19</v>
      </c>
      <c r="P14" s="102">
        <v>8.9</v>
      </c>
      <c r="Q14" s="102">
        <v>36</v>
      </c>
      <c r="R14" s="102">
        <v>4.16</v>
      </c>
      <c r="S14" s="102">
        <v>20</v>
      </c>
      <c r="T14" s="126">
        <f t="shared" si="0"/>
        <v>154</v>
      </c>
    </row>
    <row r="15" spans="1:20" ht="30.75" thickBot="1">
      <c r="A15" s="126">
        <f t="shared" si="1"/>
        <v>4</v>
      </c>
      <c r="B15" s="153" t="s">
        <v>514</v>
      </c>
      <c r="C15" s="61" t="s">
        <v>167</v>
      </c>
      <c r="D15" s="154">
        <v>40183</v>
      </c>
      <c r="E15" s="69" t="s">
        <v>216</v>
      </c>
      <c r="F15" s="137">
        <v>205</v>
      </c>
      <c r="G15" s="126">
        <v>45</v>
      </c>
      <c r="H15" s="126">
        <v>31</v>
      </c>
      <c r="I15" s="126">
        <v>44</v>
      </c>
      <c r="J15" s="126">
        <v>16</v>
      </c>
      <c r="K15" s="126">
        <v>35</v>
      </c>
      <c r="L15" s="69">
        <v>22</v>
      </c>
      <c r="M15" s="69">
        <v>30</v>
      </c>
      <c r="N15" s="126"/>
      <c r="O15" s="126"/>
      <c r="P15" s="102">
        <v>9.5</v>
      </c>
      <c r="Q15" s="102">
        <v>41</v>
      </c>
      <c r="R15" s="102">
        <v>4.3</v>
      </c>
      <c r="S15" s="102">
        <v>30</v>
      </c>
      <c r="T15" s="126">
        <f t="shared" si="0"/>
        <v>225</v>
      </c>
    </row>
    <row r="16" spans="1:20" ht="30.75" thickBot="1">
      <c r="A16" s="126">
        <f t="shared" si="1"/>
        <v>5</v>
      </c>
      <c r="B16" s="153" t="s">
        <v>515</v>
      </c>
      <c r="C16" s="61" t="s">
        <v>167</v>
      </c>
      <c r="D16" s="154">
        <v>39871</v>
      </c>
      <c r="E16" s="69" t="s">
        <v>216</v>
      </c>
      <c r="F16" s="137">
        <v>200</v>
      </c>
      <c r="G16" s="126">
        <v>40</v>
      </c>
      <c r="H16" s="126">
        <v>33</v>
      </c>
      <c r="I16" s="126">
        <v>50</v>
      </c>
      <c r="J16" s="126">
        <v>10</v>
      </c>
      <c r="K16" s="126">
        <v>20</v>
      </c>
      <c r="L16" s="69">
        <v>16</v>
      </c>
      <c r="M16" s="69">
        <v>18</v>
      </c>
      <c r="N16" s="126"/>
      <c r="O16" s="126"/>
      <c r="P16" s="102">
        <v>9.5</v>
      </c>
      <c r="Q16" s="102">
        <v>41</v>
      </c>
      <c r="R16" s="102">
        <v>4.39</v>
      </c>
      <c r="S16" s="102">
        <v>27</v>
      </c>
      <c r="T16" s="126">
        <f t="shared" si="0"/>
        <v>196</v>
      </c>
    </row>
    <row r="17" spans="1:20" ht="15.75" thickBot="1">
      <c r="A17" s="126">
        <f t="shared" si="1"/>
        <v>6</v>
      </c>
      <c r="B17" s="153" t="s">
        <v>516</v>
      </c>
      <c r="C17" s="61"/>
      <c r="D17" s="154"/>
      <c r="E17" s="69" t="s">
        <v>216</v>
      </c>
      <c r="F17" s="137">
        <v>205</v>
      </c>
      <c r="G17" s="126">
        <v>45</v>
      </c>
      <c r="H17" s="126">
        <v>33</v>
      </c>
      <c r="I17" s="126">
        <v>50</v>
      </c>
      <c r="J17" s="126">
        <v>17</v>
      </c>
      <c r="K17" s="126">
        <v>38</v>
      </c>
      <c r="L17" s="69">
        <v>16</v>
      </c>
      <c r="M17" s="69">
        <v>18</v>
      </c>
      <c r="N17" s="126"/>
      <c r="O17" s="126"/>
      <c r="P17" s="102">
        <v>9.4</v>
      </c>
      <c r="Q17" s="102">
        <v>44</v>
      </c>
      <c r="R17" s="102">
        <v>4.39</v>
      </c>
      <c r="S17" s="102">
        <v>27</v>
      </c>
      <c r="T17" s="126">
        <f t="shared" si="0"/>
        <v>222</v>
      </c>
    </row>
    <row r="18" spans="1:20" ht="30.75" thickBot="1">
      <c r="A18" s="126">
        <f t="shared" si="1"/>
        <v>7</v>
      </c>
      <c r="B18" s="153" t="s">
        <v>517</v>
      </c>
      <c r="C18" s="61"/>
      <c r="D18" s="154">
        <v>39791</v>
      </c>
      <c r="E18" s="69" t="s">
        <v>216</v>
      </c>
      <c r="F18" s="130">
        <v>201</v>
      </c>
      <c r="G18" s="126">
        <v>21</v>
      </c>
      <c r="H18" s="126">
        <v>31</v>
      </c>
      <c r="I18" s="126">
        <v>34</v>
      </c>
      <c r="J18" s="126">
        <v>9</v>
      </c>
      <c r="K18" s="126">
        <v>26</v>
      </c>
      <c r="L18" s="69"/>
      <c r="M18" s="69"/>
      <c r="N18" s="126">
        <v>7</v>
      </c>
      <c r="O18" s="126">
        <v>19</v>
      </c>
      <c r="P18" s="102">
        <v>9.5</v>
      </c>
      <c r="Q18" s="102">
        <v>24</v>
      </c>
      <c r="R18" s="102">
        <v>4</v>
      </c>
      <c r="S18" s="102">
        <v>25</v>
      </c>
      <c r="T18" s="126">
        <f t="shared" si="0"/>
        <v>149</v>
      </c>
    </row>
    <row r="19" spans="1:20" ht="45.75" thickBot="1">
      <c r="A19" s="126">
        <f t="shared" si="1"/>
        <v>8</v>
      </c>
      <c r="B19" s="153" t="s">
        <v>518</v>
      </c>
      <c r="C19" s="61" t="s">
        <v>167</v>
      </c>
      <c r="D19" s="154">
        <v>39877</v>
      </c>
      <c r="E19" s="69" t="s">
        <v>216</v>
      </c>
      <c r="F19" s="130">
        <v>194</v>
      </c>
      <c r="G19" s="126">
        <v>35</v>
      </c>
      <c r="H19" s="126">
        <v>32</v>
      </c>
      <c r="I19" s="126">
        <v>47</v>
      </c>
      <c r="J19" s="126">
        <v>15</v>
      </c>
      <c r="K19" s="126">
        <v>32</v>
      </c>
      <c r="L19" s="69">
        <v>14</v>
      </c>
      <c r="M19" s="69">
        <v>14</v>
      </c>
      <c r="N19" s="126"/>
      <c r="O19" s="126"/>
      <c r="P19" s="102">
        <v>9.8</v>
      </c>
      <c r="Q19" s="102">
        <v>35</v>
      </c>
      <c r="R19" s="102">
        <v>5</v>
      </c>
      <c r="S19" s="102">
        <v>20</v>
      </c>
      <c r="T19" s="126">
        <f t="shared" si="0"/>
        <v>183</v>
      </c>
    </row>
    <row r="20" spans="1:20" ht="25.5">
      <c r="A20" s="126">
        <f t="shared" si="1"/>
        <v>9</v>
      </c>
      <c r="B20" s="140" t="s">
        <v>519</v>
      </c>
      <c r="C20" s="69"/>
      <c r="D20" s="141"/>
      <c r="E20" s="69"/>
      <c r="F20" s="130">
        <v>216</v>
      </c>
      <c r="G20" s="126">
        <v>31</v>
      </c>
      <c r="H20" s="126">
        <v>30</v>
      </c>
      <c r="I20" s="126">
        <v>32</v>
      </c>
      <c r="J20" s="126">
        <v>10</v>
      </c>
      <c r="K20" s="126">
        <v>28</v>
      </c>
      <c r="L20" s="69"/>
      <c r="M20" s="69"/>
      <c r="N20" s="126">
        <v>8</v>
      </c>
      <c r="O20" s="126">
        <v>22</v>
      </c>
      <c r="P20" s="102">
        <v>9</v>
      </c>
      <c r="Q20" s="102">
        <v>34</v>
      </c>
      <c r="R20" s="102">
        <v>3.5</v>
      </c>
      <c r="S20" s="102">
        <v>30</v>
      </c>
      <c r="T20" s="126">
        <f t="shared" si="0"/>
        <v>177</v>
      </c>
    </row>
    <row r="21" spans="1:20" ht="30.75" thickBot="1">
      <c r="A21" s="126">
        <f t="shared" si="1"/>
        <v>10</v>
      </c>
      <c r="B21" s="153" t="s">
        <v>520</v>
      </c>
      <c r="C21" s="61"/>
      <c r="D21" s="154">
        <v>40030</v>
      </c>
      <c r="E21" s="69" t="s">
        <v>216</v>
      </c>
      <c r="F21" s="130">
        <v>220</v>
      </c>
      <c r="G21" s="126">
        <v>35</v>
      </c>
      <c r="H21" s="126">
        <v>33</v>
      </c>
      <c r="I21" s="126">
        <v>38</v>
      </c>
      <c r="J21" s="126">
        <v>14</v>
      </c>
      <c r="K21" s="126">
        <v>38</v>
      </c>
      <c r="L21" s="69"/>
      <c r="M21" s="69"/>
      <c r="N21" s="126">
        <v>15</v>
      </c>
      <c r="O21" s="126">
        <v>50</v>
      </c>
      <c r="P21" s="102">
        <v>9</v>
      </c>
      <c r="Q21" s="102">
        <v>34</v>
      </c>
      <c r="R21" s="102">
        <v>3.35</v>
      </c>
      <c r="S21" s="102">
        <v>40</v>
      </c>
      <c r="T21" s="126">
        <f t="shared" si="0"/>
        <v>235</v>
      </c>
    </row>
    <row r="22" spans="1:20" ht="30.75" thickBot="1">
      <c r="A22" s="126">
        <f t="shared" si="1"/>
        <v>11</v>
      </c>
      <c r="B22" s="153" t="s">
        <v>521</v>
      </c>
      <c r="C22" s="61"/>
      <c r="D22" s="154">
        <v>39850</v>
      </c>
      <c r="E22" s="69" t="s">
        <v>216</v>
      </c>
      <c r="F22" s="130">
        <v>210</v>
      </c>
      <c r="G22" s="126">
        <v>30</v>
      </c>
      <c r="H22" s="126">
        <v>33</v>
      </c>
      <c r="I22" s="126">
        <v>38</v>
      </c>
      <c r="J22" s="126">
        <v>9</v>
      </c>
      <c r="K22" s="126">
        <v>26</v>
      </c>
      <c r="L22" s="69"/>
      <c r="M22" s="69"/>
      <c r="N22" s="126">
        <v>7</v>
      </c>
      <c r="O22" s="126">
        <v>19</v>
      </c>
      <c r="P22" s="102">
        <v>8.9</v>
      </c>
      <c r="Q22" s="102">
        <v>36</v>
      </c>
      <c r="R22" s="102">
        <v>3.56</v>
      </c>
      <c r="S22" s="102">
        <v>27</v>
      </c>
      <c r="T22" s="126">
        <f t="shared" si="0"/>
        <v>176</v>
      </c>
    </row>
    <row r="23" spans="1:20" ht="30.75" thickBot="1">
      <c r="A23" s="126">
        <f t="shared" si="1"/>
        <v>12</v>
      </c>
      <c r="B23" s="153" t="s">
        <v>522</v>
      </c>
      <c r="C23" s="61" t="s">
        <v>167</v>
      </c>
      <c r="D23" s="154">
        <v>39759</v>
      </c>
      <c r="E23" s="69" t="s">
        <v>216</v>
      </c>
      <c r="F23" s="130">
        <v>194</v>
      </c>
      <c r="G23" s="126">
        <v>35</v>
      </c>
      <c r="H23" s="126">
        <v>30</v>
      </c>
      <c r="I23" s="126">
        <v>41</v>
      </c>
      <c r="J23" s="126">
        <v>15</v>
      </c>
      <c r="K23" s="126">
        <v>32</v>
      </c>
      <c r="L23" s="69">
        <v>13</v>
      </c>
      <c r="M23" s="69">
        <v>12</v>
      </c>
      <c r="N23" s="126"/>
      <c r="O23" s="126"/>
      <c r="P23" s="102">
        <v>10</v>
      </c>
      <c r="Q23" s="102">
        <v>31</v>
      </c>
      <c r="R23" s="102">
        <v>5</v>
      </c>
      <c r="S23" s="102">
        <v>20</v>
      </c>
      <c r="T23" s="126">
        <f t="shared" si="0"/>
        <v>171</v>
      </c>
    </row>
    <row r="24" spans="1:20" ht="30.75" thickBot="1">
      <c r="A24" s="126">
        <f t="shared" si="1"/>
        <v>13</v>
      </c>
      <c r="B24" s="153" t="s">
        <v>523</v>
      </c>
      <c r="C24" s="61" t="s">
        <v>167</v>
      </c>
      <c r="D24" s="154">
        <v>39878</v>
      </c>
      <c r="E24" s="69" t="s">
        <v>216</v>
      </c>
      <c r="F24" s="130">
        <v>200</v>
      </c>
      <c r="G24" s="126">
        <v>40</v>
      </c>
      <c r="H24" s="126">
        <v>30</v>
      </c>
      <c r="I24" s="126">
        <v>41</v>
      </c>
      <c r="J24" s="126">
        <v>19</v>
      </c>
      <c r="K24" s="126">
        <v>44</v>
      </c>
      <c r="L24" s="69">
        <v>16</v>
      </c>
      <c r="M24" s="69">
        <v>18</v>
      </c>
      <c r="N24" s="126"/>
      <c r="O24" s="126"/>
      <c r="P24" s="102">
        <v>10</v>
      </c>
      <c r="Q24" s="102">
        <v>31</v>
      </c>
      <c r="R24" s="102">
        <v>5.03</v>
      </c>
      <c r="S24" s="102">
        <v>19</v>
      </c>
      <c r="T24" s="126">
        <f t="shared" si="0"/>
        <v>193</v>
      </c>
    </row>
    <row r="25" spans="1:20" ht="45.75" thickBot="1">
      <c r="A25" s="126">
        <f t="shared" si="1"/>
        <v>14</v>
      </c>
      <c r="B25" s="153" t="s">
        <v>524</v>
      </c>
      <c r="C25" s="61" t="s">
        <v>167</v>
      </c>
      <c r="D25" s="154">
        <v>39892</v>
      </c>
      <c r="E25" s="69" t="s">
        <v>216</v>
      </c>
      <c r="F25" s="130">
        <v>199</v>
      </c>
      <c r="G25" s="126">
        <v>39</v>
      </c>
      <c r="H25" s="126">
        <v>30</v>
      </c>
      <c r="I25" s="126">
        <v>41</v>
      </c>
      <c r="J25" s="126">
        <v>15</v>
      </c>
      <c r="K25" s="126">
        <v>32</v>
      </c>
      <c r="L25" s="69">
        <v>16</v>
      </c>
      <c r="M25" s="69">
        <v>18</v>
      </c>
      <c r="N25" s="126"/>
      <c r="O25" s="126"/>
      <c r="P25" s="102">
        <v>10.1</v>
      </c>
      <c r="Q25" s="102">
        <v>29</v>
      </c>
      <c r="R25" s="126">
        <v>5.09</v>
      </c>
      <c r="S25" s="126">
        <v>17</v>
      </c>
      <c r="T25" s="126">
        <f t="shared" si="0"/>
        <v>176</v>
      </c>
    </row>
    <row r="26" spans="1:20" ht="30.75" thickBot="1">
      <c r="A26" s="126">
        <f t="shared" si="1"/>
        <v>15</v>
      </c>
      <c r="B26" s="153" t="s">
        <v>525</v>
      </c>
      <c r="C26" s="61"/>
      <c r="D26" s="154">
        <v>39568</v>
      </c>
      <c r="E26" s="69" t="s">
        <v>216</v>
      </c>
      <c r="F26" s="130">
        <v>197</v>
      </c>
      <c r="G26" s="126">
        <v>19</v>
      </c>
      <c r="H26" s="126">
        <v>28</v>
      </c>
      <c r="I26" s="126">
        <v>28</v>
      </c>
      <c r="J26" s="126">
        <v>8</v>
      </c>
      <c r="K26" s="126">
        <v>24</v>
      </c>
      <c r="L26" s="69"/>
      <c r="M26" s="69"/>
      <c r="N26" s="126">
        <v>7</v>
      </c>
      <c r="O26" s="126">
        <v>19</v>
      </c>
      <c r="P26" s="102">
        <v>9.7</v>
      </c>
      <c r="Q26" s="102">
        <v>20</v>
      </c>
      <c r="R26" s="102">
        <v>4.25</v>
      </c>
      <c r="S26" s="102">
        <v>17</v>
      </c>
      <c r="T26" s="126">
        <f t="shared" si="0"/>
        <v>127</v>
      </c>
    </row>
    <row r="27" spans="1:20" ht="30.75" thickBot="1">
      <c r="A27" s="126">
        <f t="shared" si="1"/>
        <v>16</v>
      </c>
      <c r="B27" s="153" t="s">
        <v>526</v>
      </c>
      <c r="C27" s="61"/>
      <c r="D27" s="154">
        <v>39888</v>
      </c>
      <c r="E27" s="69" t="s">
        <v>216</v>
      </c>
      <c r="F27" s="130">
        <v>205</v>
      </c>
      <c r="G27" s="126">
        <v>23</v>
      </c>
      <c r="H27" s="126">
        <v>33</v>
      </c>
      <c r="I27" s="126">
        <v>38</v>
      </c>
      <c r="J27" s="126">
        <v>10</v>
      </c>
      <c r="K27" s="126">
        <v>28</v>
      </c>
      <c r="L27" s="69"/>
      <c r="M27" s="69"/>
      <c r="N27" s="126">
        <v>9</v>
      </c>
      <c r="O27" s="126">
        <v>26</v>
      </c>
      <c r="P27" s="102">
        <v>9.2</v>
      </c>
      <c r="Q27" s="102">
        <v>30</v>
      </c>
      <c r="R27" s="102">
        <v>4.19</v>
      </c>
      <c r="S27" s="102">
        <v>19</v>
      </c>
      <c r="T27" s="126">
        <f t="shared" si="0"/>
        <v>164</v>
      </c>
    </row>
    <row r="28" spans="1:20" ht="30.75" thickBot="1">
      <c r="A28" s="126">
        <f t="shared" si="1"/>
        <v>17</v>
      </c>
      <c r="B28" s="153" t="s">
        <v>527</v>
      </c>
      <c r="C28" s="61"/>
      <c r="D28" s="154">
        <v>39872</v>
      </c>
      <c r="E28" s="69" t="s">
        <v>216</v>
      </c>
      <c r="F28" s="130">
        <v>215</v>
      </c>
      <c r="G28" s="126">
        <v>30</v>
      </c>
      <c r="H28" s="126">
        <v>33</v>
      </c>
      <c r="I28" s="126">
        <v>38</v>
      </c>
      <c r="J28" s="126">
        <v>8</v>
      </c>
      <c r="K28" s="126">
        <v>24</v>
      </c>
      <c r="L28" s="69"/>
      <c r="M28" s="69"/>
      <c r="N28" s="126">
        <v>10</v>
      </c>
      <c r="O28" s="126">
        <v>30</v>
      </c>
      <c r="P28" s="102">
        <v>9</v>
      </c>
      <c r="Q28" s="102">
        <v>34</v>
      </c>
      <c r="R28" s="102">
        <v>4</v>
      </c>
      <c r="S28" s="102">
        <v>25</v>
      </c>
      <c r="T28" s="126">
        <f t="shared" si="0"/>
        <v>181</v>
      </c>
    </row>
    <row r="29" spans="1:20" ht="30.75" thickBot="1">
      <c r="A29" s="126">
        <f t="shared" si="1"/>
        <v>18</v>
      </c>
      <c r="B29" s="153" t="s">
        <v>528</v>
      </c>
      <c r="C29" s="61"/>
      <c r="D29" s="154">
        <v>39982</v>
      </c>
      <c r="E29" s="69" t="s">
        <v>216</v>
      </c>
      <c r="F29" s="130">
        <v>201</v>
      </c>
      <c r="G29" s="126">
        <v>21</v>
      </c>
      <c r="H29" s="126">
        <v>32</v>
      </c>
      <c r="I29" s="126">
        <v>36</v>
      </c>
      <c r="J29" s="126">
        <v>8</v>
      </c>
      <c r="K29" s="126">
        <v>24</v>
      </c>
      <c r="L29" s="69"/>
      <c r="M29" s="69"/>
      <c r="N29" s="126">
        <v>7</v>
      </c>
      <c r="O29" s="126">
        <v>19</v>
      </c>
      <c r="P29" s="102">
        <v>9.1</v>
      </c>
      <c r="Q29" s="102">
        <v>32</v>
      </c>
      <c r="R29" s="102">
        <v>3.5</v>
      </c>
      <c r="S29" s="102">
        <v>30</v>
      </c>
      <c r="T29" s="126">
        <f t="shared" si="0"/>
        <v>162</v>
      </c>
    </row>
    <row r="30" spans="1:20" ht="30.75" thickBot="1">
      <c r="A30" s="126">
        <f t="shared" si="1"/>
        <v>19</v>
      </c>
      <c r="B30" s="153" t="s">
        <v>529</v>
      </c>
      <c r="C30" s="61"/>
      <c r="D30" s="154">
        <v>39901</v>
      </c>
      <c r="E30" s="69" t="s">
        <v>216</v>
      </c>
      <c r="F30" s="130">
        <v>250</v>
      </c>
      <c r="G30" s="126">
        <v>60</v>
      </c>
      <c r="H30" s="126">
        <v>40</v>
      </c>
      <c r="I30" s="126">
        <v>56</v>
      </c>
      <c r="J30" s="126">
        <v>15</v>
      </c>
      <c r="K30" s="126">
        <v>41</v>
      </c>
      <c r="L30" s="69"/>
      <c r="M30" s="69"/>
      <c r="N30" s="126">
        <v>20</v>
      </c>
      <c r="O30" s="126">
        <v>63</v>
      </c>
      <c r="P30" s="126">
        <v>8.4</v>
      </c>
      <c r="Q30" s="126">
        <v>50</v>
      </c>
      <c r="R30" s="126">
        <v>3.4</v>
      </c>
      <c r="S30" s="126">
        <v>35</v>
      </c>
      <c r="T30" s="126">
        <f t="shared" si="0"/>
        <v>305</v>
      </c>
    </row>
    <row r="31" spans="1:20" ht="30.75" thickBot="1">
      <c r="A31" s="126">
        <f t="shared" si="1"/>
        <v>20</v>
      </c>
      <c r="B31" s="153" t="s">
        <v>530</v>
      </c>
      <c r="C31" s="61"/>
      <c r="D31" s="154">
        <v>39904</v>
      </c>
      <c r="E31" s="69" t="s">
        <v>216</v>
      </c>
      <c r="F31" s="130">
        <v>209</v>
      </c>
      <c r="G31" s="126">
        <v>25</v>
      </c>
      <c r="H31" s="126">
        <v>33</v>
      </c>
      <c r="I31" s="126">
        <v>38</v>
      </c>
      <c r="J31" s="126">
        <v>8</v>
      </c>
      <c r="K31" s="126">
        <v>24</v>
      </c>
      <c r="L31" s="69"/>
      <c r="M31" s="69"/>
      <c r="N31" s="126">
        <v>7</v>
      </c>
      <c r="O31" s="126">
        <v>19</v>
      </c>
      <c r="P31" s="102">
        <v>9.1</v>
      </c>
      <c r="Q31" s="102">
        <v>32</v>
      </c>
      <c r="R31" s="102">
        <v>4.25</v>
      </c>
      <c r="S31" s="102">
        <v>17</v>
      </c>
      <c r="T31" s="126">
        <f t="shared" si="0"/>
        <v>155</v>
      </c>
    </row>
    <row r="32" spans="1:20" ht="45.75" thickBot="1">
      <c r="A32" s="126">
        <f t="shared" si="1"/>
        <v>21</v>
      </c>
      <c r="B32" s="153" t="s">
        <v>531</v>
      </c>
      <c r="C32" s="61" t="s">
        <v>167</v>
      </c>
      <c r="D32" s="154">
        <v>40025</v>
      </c>
      <c r="E32" s="69" t="s">
        <v>216</v>
      </c>
      <c r="F32" s="130">
        <v>194</v>
      </c>
      <c r="G32" s="126">
        <v>35</v>
      </c>
      <c r="H32" s="126">
        <v>33</v>
      </c>
      <c r="I32" s="126">
        <v>50</v>
      </c>
      <c r="J32" s="126">
        <v>18</v>
      </c>
      <c r="K32" s="126">
        <v>41</v>
      </c>
      <c r="L32" s="69">
        <v>16</v>
      </c>
      <c r="M32" s="69">
        <v>18</v>
      </c>
      <c r="N32" s="126"/>
      <c r="O32" s="126"/>
      <c r="P32" s="102">
        <v>9.6</v>
      </c>
      <c r="Q32" s="102">
        <v>39</v>
      </c>
      <c r="R32" s="126">
        <v>5</v>
      </c>
      <c r="S32" s="126">
        <v>20</v>
      </c>
      <c r="T32" s="126">
        <f t="shared" si="0"/>
        <v>203</v>
      </c>
    </row>
    <row r="33" spans="1:20" ht="30.75" thickBot="1">
      <c r="A33" s="126">
        <f t="shared" si="1"/>
        <v>22</v>
      </c>
      <c r="B33" s="153" t="s">
        <v>532</v>
      </c>
      <c r="C33" s="61"/>
      <c r="D33" s="154">
        <v>39981</v>
      </c>
      <c r="E33" s="69" t="s">
        <v>216</v>
      </c>
      <c r="F33" s="130">
        <v>209</v>
      </c>
      <c r="G33" s="126">
        <v>25</v>
      </c>
      <c r="H33" s="126">
        <v>39</v>
      </c>
      <c r="I33" s="126">
        <v>53</v>
      </c>
      <c r="J33" s="126">
        <v>11</v>
      </c>
      <c r="K33" s="126">
        <v>30</v>
      </c>
      <c r="L33" s="69"/>
      <c r="M33" s="69"/>
      <c r="N33" s="126">
        <v>14</v>
      </c>
      <c r="O33" s="126">
        <v>46</v>
      </c>
      <c r="P33" s="126">
        <v>8.6</v>
      </c>
      <c r="Q33" s="126">
        <v>44</v>
      </c>
      <c r="R33" s="126">
        <v>3.4</v>
      </c>
      <c r="S33" s="126">
        <v>35</v>
      </c>
      <c r="T33" s="126">
        <f t="shared" si="0"/>
        <v>233</v>
      </c>
    </row>
    <row r="34" spans="1:20" ht="30.75" thickBot="1">
      <c r="A34" s="126">
        <f t="shared" si="1"/>
        <v>23</v>
      </c>
      <c r="B34" s="153" t="s">
        <v>533</v>
      </c>
      <c r="C34" s="61" t="s">
        <v>167</v>
      </c>
      <c r="D34" s="154">
        <v>40021</v>
      </c>
      <c r="E34" s="69" t="s">
        <v>296</v>
      </c>
      <c r="F34" s="130">
        <v>196</v>
      </c>
      <c r="G34" s="126">
        <v>36</v>
      </c>
      <c r="H34" s="126">
        <v>30</v>
      </c>
      <c r="I34" s="126">
        <v>41</v>
      </c>
      <c r="J34" s="126">
        <v>16</v>
      </c>
      <c r="K34" s="126">
        <v>35</v>
      </c>
      <c r="L34" s="69">
        <v>14</v>
      </c>
      <c r="M34" s="69">
        <v>14</v>
      </c>
      <c r="N34" s="126"/>
      <c r="O34" s="126"/>
      <c r="P34" s="102">
        <v>10</v>
      </c>
      <c r="Q34" s="102">
        <v>29</v>
      </c>
      <c r="R34" s="102">
        <v>4.45</v>
      </c>
      <c r="S34" s="102">
        <v>25</v>
      </c>
      <c r="T34" s="126">
        <f t="shared" si="0"/>
        <v>180</v>
      </c>
    </row>
    <row r="35" spans="1:20" ht="30.75" thickBot="1">
      <c r="A35" s="126">
        <f t="shared" si="1"/>
        <v>24</v>
      </c>
      <c r="B35" s="153" t="s">
        <v>534</v>
      </c>
      <c r="C35" s="61" t="s">
        <v>167</v>
      </c>
      <c r="D35" s="154">
        <v>40037</v>
      </c>
      <c r="E35" s="69" t="s">
        <v>296</v>
      </c>
      <c r="F35" s="130">
        <v>186</v>
      </c>
      <c r="G35" s="126">
        <v>31</v>
      </c>
      <c r="H35" s="126">
        <v>30</v>
      </c>
      <c r="I35" s="126">
        <v>41</v>
      </c>
      <c r="J35" s="126">
        <v>13</v>
      </c>
      <c r="K35" s="126">
        <v>26</v>
      </c>
      <c r="L35" s="69">
        <v>14</v>
      </c>
      <c r="M35" s="69">
        <v>14</v>
      </c>
      <c r="N35" s="126"/>
      <c r="O35" s="126"/>
      <c r="P35" s="126">
        <v>10</v>
      </c>
      <c r="Q35" s="126">
        <v>29</v>
      </c>
      <c r="R35" s="126">
        <v>5</v>
      </c>
      <c r="S35" s="126">
        <v>20</v>
      </c>
      <c r="T35" s="126">
        <f t="shared" si="0"/>
        <v>161</v>
      </c>
    </row>
    <row r="36" spans="1:20" ht="30.75" thickBot="1">
      <c r="A36" s="126">
        <f t="shared" si="1"/>
        <v>25</v>
      </c>
      <c r="B36" s="153" t="s">
        <v>535</v>
      </c>
      <c r="C36" s="61" t="s">
        <v>167</v>
      </c>
      <c r="D36" s="154">
        <v>39852</v>
      </c>
      <c r="E36" s="69" t="s">
        <v>216</v>
      </c>
      <c r="F36" s="130">
        <v>201</v>
      </c>
      <c r="G36" s="126">
        <v>41</v>
      </c>
      <c r="H36" s="126">
        <v>32</v>
      </c>
      <c r="I36" s="126">
        <v>47</v>
      </c>
      <c r="J36" s="126">
        <v>20</v>
      </c>
      <c r="K36" s="126">
        <v>47</v>
      </c>
      <c r="L36" s="69">
        <v>14</v>
      </c>
      <c r="M36" s="69">
        <v>14</v>
      </c>
      <c r="N36" s="126"/>
      <c r="O36" s="126"/>
      <c r="P36" s="126">
        <v>10</v>
      </c>
      <c r="Q36" s="126">
        <v>29</v>
      </c>
      <c r="R36" s="126">
        <v>5</v>
      </c>
      <c r="S36" s="126">
        <v>20</v>
      </c>
      <c r="T36" s="126">
        <f t="shared" si="0"/>
        <v>198</v>
      </c>
    </row>
    <row r="37" spans="1:20" ht="30.75" thickBot="1">
      <c r="A37" s="126">
        <f t="shared" si="1"/>
        <v>26</v>
      </c>
      <c r="B37" s="153" t="s">
        <v>536</v>
      </c>
      <c r="C37" s="61"/>
      <c r="D37" s="154">
        <v>39904</v>
      </c>
      <c r="E37" s="69" t="s">
        <v>216</v>
      </c>
      <c r="F37" s="130">
        <v>209</v>
      </c>
      <c r="G37" s="126">
        <v>25</v>
      </c>
      <c r="H37" s="126">
        <v>30</v>
      </c>
      <c r="I37" s="126">
        <v>32</v>
      </c>
      <c r="J37" s="126">
        <v>6</v>
      </c>
      <c r="K37" s="126">
        <v>20</v>
      </c>
      <c r="L37" s="69"/>
      <c r="M37" s="69"/>
      <c r="N37" s="126">
        <v>9</v>
      </c>
      <c r="O37" s="126">
        <v>26</v>
      </c>
      <c r="P37" s="102">
        <v>8.9</v>
      </c>
      <c r="Q37" s="102">
        <v>36</v>
      </c>
      <c r="R37" s="102">
        <v>3.5</v>
      </c>
      <c r="S37" s="102">
        <v>30</v>
      </c>
      <c r="T37" s="126">
        <f t="shared" si="0"/>
        <v>169</v>
      </c>
    </row>
    <row r="38" spans="1:20" ht="30.75" thickBot="1">
      <c r="A38" s="126">
        <f t="shared" si="1"/>
        <v>27</v>
      </c>
      <c r="B38" s="153" t="s">
        <v>537</v>
      </c>
      <c r="C38" s="61"/>
      <c r="D38" s="154">
        <v>40115</v>
      </c>
      <c r="E38" s="69" t="s">
        <v>216</v>
      </c>
      <c r="F38" s="130">
        <v>220</v>
      </c>
      <c r="G38" s="126">
        <v>35</v>
      </c>
      <c r="H38" s="126">
        <v>38</v>
      </c>
      <c r="I38" s="126">
        <v>50</v>
      </c>
      <c r="J38" s="126">
        <v>9</v>
      </c>
      <c r="K38" s="126">
        <v>26</v>
      </c>
      <c r="L38" s="69"/>
      <c r="M38" s="69"/>
      <c r="N38" s="126">
        <v>12</v>
      </c>
      <c r="O38" s="126">
        <v>38</v>
      </c>
      <c r="P38" s="102">
        <v>8.7</v>
      </c>
      <c r="Q38" s="102">
        <v>41</v>
      </c>
      <c r="R38" s="102">
        <v>3.4</v>
      </c>
      <c r="S38" s="102">
        <v>35</v>
      </c>
      <c r="T38" s="126">
        <f t="shared" si="0"/>
        <v>225</v>
      </c>
    </row>
    <row r="39" spans="1:20" ht="30.75" thickBot="1">
      <c r="A39" s="126">
        <f t="shared" si="1"/>
        <v>28</v>
      </c>
      <c r="B39" s="153" t="s">
        <v>538</v>
      </c>
      <c r="C39" s="61" t="s">
        <v>167</v>
      </c>
      <c r="D39" s="154">
        <v>40141</v>
      </c>
      <c r="E39" s="69" t="s">
        <v>216</v>
      </c>
      <c r="F39" s="130">
        <v>194</v>
      </c>
      <c r="G39" s="126">
        <v>35</v>
      </c>
      <c r="H39" s="126">
        <v>30</v>
      </c>
      <c r="I39" s="126">
        <v>41</v>
      </c>
      <c r="J39" s="126">
        <v>16</v>
      </c>
      <c r="K39" s="126">
        <v>36</v>
      </c>
      <c r="L39" s="69">
        <v>14</v>
      </c>
      <c r="M39" s="69">
        <v>14</v>
      </c>
      <c r="N39" s="126"/>
      <c r="O39" s="126"/>
      <c r="P39" s="126">
        <v>10</v>
      </c>
      <c r="Q39" s="126">
        <v>20</v>
      </c>
      <c r="R39" s="126">
        <v>5</v>
      </c>
      <c r="S39" s="126">
        <v>20</v>
      </c>
      <c r="T39" s="126">
        <f t="shared" si="0"/>
        <v>166</v>
      </c>
    </row>
    <row r="40" spans="1:20" ht="30.75" thickBot="1">
      <c r="A40" s="155">
        <v>29</v>
      </c>
      <c r="B40" s="153" t="s">
        <v>539</v>
      </c>
      <c r="C40" s="61" t="s">
        <v>167</v>
      </c>
      <c r="D40" s="154">
        <v>39872</v>
      </c>
      <c r="E40" s="69" t="s">
        <v>216</v>
      </c>
      <c r="F40" s="130">
        <v>205</v>
      </c>
      <c r="G40" s="126">
        <v>45</v>
      </c>
      <c r="H40" s="126">
        <v>33</v>
      </c>
      <c r="I40" s="126">
        <v>50</v>
      </c>
      <c r="J40" s="126">
        <v>19</v>
      </c>
      <c r="K40" s="126">
        <v>44</v>
      </c>
      <c r="L40" s="69">
        <v>17</v>
      </c>
      <c r="M40" s="69">
        <v>20</v>
      </c>
      <c r="N40" s="126"/>
      <c r="O40" s="126"/>
      <c r="P40" s="126">
        <v>9.8</v>
      </c>
      <c r="Q40" s="126">
        <v>35</v>
      </c>
      <c r="R40" s="126">
        <v>4.45</v>
      </c>
      <c r="S40" s="126">
        <v>25</v>
      </c>
      <c r="T40" s="126">
        <f t="shared" si="0"/>
        <v>219</v>
      </c>
    </row>
    <row r="41" spans="1:20" ht="12.75">
      <c r="A41" s="14">
        <f aca="true" t="shared" si="2" ref="A41:A46">A40+1</f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aca="true" t="shared" si="3" ref="T41:T46">G41+I41+K41+M41+O41+Q41+S41</f>
        <v>0</v>
      </c>
    </row>
    <row r="42" spans="1:20" ht="12.75">
      <c r="A42" s="14">
        <f t="shared" si="2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3"/>
        <v>0</v>
      </c>
    </row>
    <row r="43" spans="1:20" ht="12.75">
      <c r="A43" s="14">
        <f t="shared" si="2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3"/>
        <v>0</v>
      </c>
    </row>
    <row r="44" spans="1:20" ht="12.75">
      <c r="A44" s="14">
        <f t="shared" si="2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3"/>
        <v>0</v>
      </c>
    </row>
    <row r="45" spans="1:20" ht="12.75">
      <c r="A45" s="14">
        <f t="shared" si="2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3"/>
        <v>0</v>
      </c>
    </row>
    <row r="46" spans="1:20" ht="12.75">
      <c r="A46" s="14">
        <f t="shared" si="2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3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5545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191.20689655172413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D11"/>
    <mergeCell ref="E10:E11"/>
    <mergeCell ref="F10:G10"/>
    <mergeCell ref="C1:I1"/>
    <mergeCell ref="C2:L2"/>
    <mergeCell ref="A3:J3"/>
    <mergeCell ref="J4:L4"/>
    <mergeCell ref="A5:B5"/>
    <mergeCell ref="A8:F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2">
      <selection activeCell="M53" sqref="M53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2"/>
      <c r="C1" s="45" t="s">
        <v>0</v>
      </c>
      <c r="D1" s="45"/>
      <c r="E1" s="45"/>
      <c r="F1" s="45"/>
      <c r="G1" s="45"/>
      <c r="H1" s="45"/>
      <c r="I1" s="45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2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3"/>
      <c r="O2" s="1"/>
      <c r="P2" s="1"/>
      <c r="Q2" s="1"/>
      <c r="R2" s="4"/>
      <c r="S2" s="5"/>
      <c r="T2" s="1"/>
    </row>
    <row r="3" spans="1:20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540</v>
      </c>
      <c r="D4" s="45"/>
      <c r="E4" s="45"/>
      <c r="G4" s="7" t="s">
        <v>3</v>
      </c>
      <c r="H4" s="1"/>
      <c r="I4" s="45"/>
      <c r="J4" s="49" t="s">
        <v>396</v>
      </c>
      <c r="K4" s="49"/>
      <c r="L4" s="49"/>
      <c r="M4" s="8"/>
      <c r="N4" s="8"/>
      <c r="O4" s="8"/>
      <c r="P4" s="8"/>
      <c r="Q4" s="9"/>
      <c r="R4" s="9"/>
      <c r="S4" s="9"/>
      <c r="T4" s="1"/>
    </row>
    <row r="5" spans="1:20" ht="12.75">
      <c r="A5" s="48" t="s">
        <v>4</v>
      </c>
      <c r="B5" s="48"/>
      <c r="C5" s="1" t="s">
        <v>161</v>
      </c>
      <c r="D5" s="1"/>
      <c r="E5" s="45"/>
      <c r="F5" s="1"/>
      <c r="G5" s="10" t="s">
        <v>5</v>
      </c>
      <c r="H5" s="1"/>
      <c r="I5" s="1"/>
      <c r="J5" s="1"/>
      <c r="K5" s="1" t="s">
        <v>541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32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32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5" t="s">
        <v>9</v>
      </c>
      <c r="B8" s="45"/>
      <c r="C8" s="45"/>
      <c r="D8" s="45"/>
      <c r="E8" s="45"/>
      <c r="F8" s="45"/>
      <c r="G8" s="1"/>
      <c r="H8" s="11">
        <v>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46" t="s">
        <v>11</v>
      </c>
      <c r="B10" s="46" t="s">
        <v>12</v>
      </c>
      <c r="C10" s="46" t="s">
        <v>13</v>
      </c>
      <c r="D10" s="43" t="s">
        <v>14</v>
      </c>
      <c r="E10" s="43" t="s">
        <v>15</v>
      </c>
      <c r="F10" s="47" t="s">
        <v>16</v>
      </c>
      <c r="G10" s="47"/>
      <c r="H10" s="39" t="s">
        <v>17</v>
      </c>
      <c r="I10" s="39"/>
      <c r="J10" s="39" t="s">
        <v>18</v>
      </c>
      <c r="K10" s="39"/>
      <c r="L10" s="39" t="s">
        <v>19</v>
      </c>
      <c r="M10" s="39"/>
      <c r="N10" s="40" t="s">
        <v>20</v>
      </c>
      <c r="O10" s="40"/>
      <c r="P10" s="40" t="s">
        <v>21</v>
      </c>
      <c r="Q10" s="40"/>
      <c r="R10" s="41" t="s">
        <v>22</v>
      </c>
      <c r="S10" s="42"/>
      <c r="T10" s="43" t="s">
        <v>23</v>
      </c>
    </row>
    <row r="11" spans="1:20" ht="12.75">
      <c r="A11" s="46"/>
      <c r="B11" s="46"/>
      <c r="C11" s="46"/>
      <c r="D11" s="44"/>
      <c r="E11" s="4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44"/>
    </row>
    <row r="12" spans="1:20" ht="25.5">
      <c r="A12" s="14">
        <v>1</v>
      </c>
      <c r="B12" s="15" t="s">
        <v>542</v>
      </c>
      <c r="C12" s="16" t="s">
        <v>155</v>
      </c>
      <c r="D12" s="17">
        <v>40218</v>
      </c>
      <c r="E12" s="16" t="s">
        <v>157</v>
      </c>
      <c r="F12" s="18">
        <v>220</v>
      </c>
      <c r="G12" s="14">
        <v>40</v>
      </c>
      <c r="H12" s="14">
        <v>35</v>
      </c>
      <c r="I12" s="14">
        <v>44</v>
      </c>
      <c r="J12" s="14">
        <v>8</v>
      </c>
      <c r="K12" s="14">
        <v>26</v>
      </c>
      <c r="L12" s="16"/>
      <c r="M12" s="16"/>
      <c r="N12" s="14">
        <v>10</v>
      </c>
      <c r="O12" s="14">
        <v>34</v>
      </c>
      <c r="P12" s="14">
        <v>8.8</v>
      </c>
      <c r="Q12" s="14">
        <v>44</v>
      </c>
      <c r="R12" s="14">
        <v>3.55</v>
      </c>
      <c r="S12" s="14">
        <v>30</v>
      </c>
      <c r="T12" s="14">
        <v>218</v>
      </c>
    </row>
    <row r="13" spans="1:20" ht="25.5">
      <c r="A13" s="14">
        <v>2</v>
      </c>
      <c r="B13" s="15" t="s">
        <v>543</v>
      </c>
      <c r="C13" s="16" t="s">
        <v>155</v>
      </c>
      <c r="D13" s="17">
        <v>40276</v>
      </c>
      <c r="E13" s="16" t="s">
        <v>157</v>
      </c>
      <c r="F13" s="19">
        <v>211</v>
      </c>
      <c r="G13" s="20">
        <v>31</v>
      </c>
      <c r="H13" s="20">
        <v>35</v>
      </c>
      <c r="I13" s="20">
        <v>44</v>
      </c>
      <c r="J13" s="20">
        <v>7</v>
      </c>
      <c r="K13" s="20">
        <v>24</v>
      </c>
      <c r="L13" s="21"/>
      <c r="M13" s="21"/>
      <c r="N13" s="20">
        <v>6</v>
      </c>
      <c r="O13" s="20">
        <v>19</v>
      </c>
      <c r="P13" s="20">
        <v>9</v>
      </c>
      <c r="Q13" s="14">
        <v>38</v>
      </c>
      <c r="R13" s="14">
        <v>4.01</v>
      </c>
      <c r="S13" s="14">
        <v>27</v>
      </c>
      <c r="T13" s="14">
        <v>183</v>
      </c>
    </row>
    <row r="14" spans="1:20" ht="25.5">
      <c r="A14" s="14">
        <v>3</v>
      </c>
      <c r="B14" s="15" t="s">
        <v>544</v>
      </c>
      <c r="C14" s="16" t="s">
        <v>155</v>
      </c>
      <c r="D14" s="17">
        <v>40297</v>
      </c>
      <c r="E14" s="16" t="s">
        <v>157</v>
      </c>
      <c r="F14" s="16">
        <v>206</v>
      </c>
      <c r="G14" s="16">
        <v>26</v>
      </c>
      <c r="H14" s="16">
        <v>34</v>
      </c>
      <c r="I14" s="16">
        <v>42</v>
      </c>
      <c r="J14" s="14">
        <v>10</v>
      </c>
      <c r="K14" s="14">
        <v>30</v>
      </c>
      <c r="L14" s="16"/>
      <c r="M14" s="16"/>
      <c r="N14" s="14">
        <v>10</v>
      </c>
      <c r="O14" s="14">
        <v>34</v>
      </c>
      <c r="P14" s="14">
        <v>8.7</v>
      </c>
      <c r="Q14" s="14">
        <v>47</v>
      </c>
      <c r="R14" s="14">
        <v>4.05</v>
      </c>
      <c r="S14" s="14">
        <v>25</v>
      </c>
      <c r="T14" s="14">
        <v>204</v>
      </c>
    </row>
    <row r="15" spans="1:20" ht="25.5">
      <c r="A15" s="14">
        <v>4</v>
      </c>
      <c r="B15" s="15" t="s">
        <v>545</v>
      </c>
      <c r="C15" s="16" t="s">
        <v>167</v>
      </c>
      <c r="D15" s="17">
        <v>40204</v>
      </c>
      <c r="E15" s="16" t="s">
        <v>157</v>
      </c>
      <c r="F15" s="22">
        <v>194</v>
      </c>
      <c r="G15" s="14">
        <v>35</v>
      </c>
      <c r="H15" s="14">
        <v>30</v>
      </c>
      <c r="I15" s="14">
        <v>44</v>
      </c>
      <c r="J15" s="14">
        <v>19</v>
      </c>
      <c r="K15" s="14">
        <v>44</v>
      </c>
      <c r="L15" s="16">
        <v>17</v>
      </c>
      <c r="M15" s="16">
        <v>20</v>
      </c>
      <c r="N15" s="14"/>
      <c r="O15" s="14"/>
      <c r="P15" s="14">
        <v>10</v>
      </c>
      <c r="Q15" s="14">
        <v>31</v>
      </c>
      <c r="R15" s="14">
        <v>4.45</v>
      </c>
      <c r="S15" s="14">
        <v>25</v>
      </c>
      <c r="T15" s="14">
        <v>199</v>
      </c>
    </row>
    <row r="16" spans="1:20" ht="25.5">
      <c r="A16" s="14">
        <v>5</v>
      </c>
      <c r="B16" s="15" t="s">
        <v>546</v>
      </c>
      <c r="C16" s="16" t="s">
        <v>155</v>
      </c>
      <c r="D16" s="17">
        <v>40489</v>
      </c>
      <c r="E16" s="16" t="s">
        <v>157</v>
      </c>
      <c r="F16" s="22">
        <v>210</v>
      </c>
      <c r="G16" s="14">
        <v>30</v>
      </c>
      <c r="H16" s="14">
        <v>35</v>
      </c>
      <c r="I16" s="14">
        <v>44</v>
      </c>
      <c r="J16" s="14">
        <v>12</v>
      </c>
      <c r="K16" s="14">
        <v>35</v>
      </c>
      <c r="L16" s="16"/>
      <c r="M16" s="16"/>
      <c r="N16" s="14">
        <v>7</v>
      </c>
      <c r="O16" s="14">
        <v>22</v>
      </c>
      <c r="P16" s="14">
        <v>9</v>
      </c>
      <c r="Q16" s="14">
        <v>38</v>
      </c>
      <c r="R16" s="14">
        <v>3.55</v>
      </c>
      <c r="S16" s="14">
        <v>30</v>
      </c>
      <c r="T16" s="14">
        <v>199</v>
      </c>
    </row>
    <row r="17" spans="1:20" ht="25.5">
      <c r="A17" s="14">
        <v>6</v>
      </c>
      <c r="B17" s="15" t="s">
        <v>547</v>
      </c>
      <c r="C17" s="16" t="s">
        <v>155</v>
      </c>
      <c r="D17" s="17">
        <v>40439</v>
      </c>
      <c r="E17" s="16" t="s">
        <v>157</v>
      </c>
      <c r="F17" s="22">
        <v>204</v>
      </c>
      <c r="G17" s="14">
        <v>25</v>
      </c>
      <c r="H17" s="14">
        <v>35</v>
      </c>
      <c r="I17" s="14">
        <v>44</v>
      </c>
      <c r="J17" s="14">
        <v>10</v>
      </c>
      <c r="K17" s="14">
        <v>30</v>
      </c>
      <c r="L17" s="16"/>
      <c r="M17" s="16"/>
      <c r="N17" s="14">
        <v>5</v>
      </c>
      <c r="O17" s="14">
        <v>16</v>
      </c>
      <c r="P17" s="14">
        <v>8.9</v>
      </c>
      <c r="Q17" s="14">
        <v>41</v>
      </c>
      <c r="R17" s="14">
        <v>4.05</v>
      </c>
      <c r="S17" s="14">
        <v>25</v>
      </c>
      <c r="T17" s="14">
        <v>181</v>
      </c>
    </row>
    <row r="18" spans="1:20" ht="25.5">
      <c r="A18" s="14">
        <v>7</v>
      </c>
      <c r="B18" s="15" t="s">
        <v>548</v>
      </c>
      <c r="C18" s="16" t="s">
        <v>167</v>
      </c>
      <c r="D18" s="17">
        <v>40417</v>
      </c>
      <c r="E18" s="16" t="s">
        <v>157</v>
      </c>
      <c r="F18" s="18">
        <v>198</v>
      </c>
      <c r="G18" s="14">
        <v>38</v>
      </c>
      <c r="H18" s="14">
        <v>31</v>
      </c>
      <c r="I18" s="14">
        <v>47</v>
      </c>
      <c r="J18" s="14">
        <v>19</v>
      </c>
      <c r="K18" s="14">
        <v>44</v>
      </c>
      <c r="L18" s="16">
        <v>15</v>
      </c>
      <c r="M18" s="16">
        <v>16</v>
      </c>
      <c r="N18" s="14"/>
      <c r="O18" s="14"/>
      <c r="P18" s="14">
        <v>9.8</v>
      </c>
      <c r="Q18" s="14">
        <v>35</v>
      </c>
      <c r="R18" s="14">
        <v>4.25</v>
      </c>
      <c r="S18" s="14">
        <v>25</v>
      </c>
      <c r="T18" s="14">
        <v>205</v>
      </c>
    </row>
    <row r="19" spans="1:20" ht="25.5">
      <c r="A19" s="14">
        <v>8</v>
      </c>
      <c r="B19" s="15" t="s">
        <v>549</v>
      </c>
      <c r="C19" s="16" t="s">
        <v>155</v>
      </c>
      <c r="D19" s="17">
        <v>39677</v>
      </c>
      <c r="E19" s="16" t="s">
        <v>157</v>
      </c>
      <c r="F19" s="18">
        <v>200</v>
      </c>
      <c r="G19" s="14">
        <v>23</v>
      </c>
      <c r="H19" s="14">
        <v>30</v>
      </c>
      <c r="I19" s="14">
        <v>34</v>
      </c>
      <c r="J19" s="14">
        <v>10</v>
      </c>
      <c r="K19" s="14">
        <v>30</v>
      </c>
      <c r="L19" s="16"/>
      <c r="M19" s="16"/>
      <c r="N19" s="14">
        <v>6</v>
      </c>
      <c r="O19" s="14">
        <v>19</v>
      </c>
      <c r="P19" s="14">
        <v>9.7</v>
      </c>
      <c r="Q19" s="14">
        <v>24</v>
      </c>
      <c r="R19" s="14">
        <v>4.05</v>
      </c>
      <c r="S19" s="14">
        <v>25</v>
      </c>
      <c r="T19" s="14">
        <v>155</v>
      </c>
    </row>
    <row r="20" spans="1:20" ht="25.5">
      <c r="A20" s="14">
        <v>9</v>
      </c>
      <c r="B20" s="15" t="s">
        <v>550</v>
      </c>
      <c r="C20" s="16" t="s">
        <v>167</v>
      </c>
      <c r="D20" s="17">
        <v>40426</v>
      </c>
      <c r="E20" s="16" t="s">
        <v>157</v>
      </c>
      <c r="F20" s="18">
        <v>199</v>
      </c>
      <c r="G20" s="14">
        <v>39</v>
      </c>
      <c r="H20" s="14">
        <v>30</v>
      </c>
      <c r="I20" s="14">
        <v>44</v>
      </c>
      <c r="J20" s="14">
        <v>21</v>
      </c>
      <c r="K20" s="14">
        <v>50</v>
      </c>
      <c r="L20" s="16">
        <v>15</v>
      </c>
      <c r="M20" s="16">
        <v>16</v>
      </c>
      <c r="N20" s="14"/>
      <c r="O20" s="14"/>
      <c r="P20" s="14">
        <v>9.6</v>
      </c>
      <c r="Q20" s="14">
        <v>39</v>
      </c>
      <c r="R20" s="14">
        <v>5</v>
      </c>
      <c r="S20" s="14">
        <v>20</v>
      </c>
      <c r="T20" s="14">
        <v>208</v>
      </c>
    </row>
    <row r="21" spans="1:20" ht="25.5">
      <c r="A21" s="14">
        <v>10</v>
      </c>
      <c r="B21" s="15" t="s">
        <v>551</v>
      </c>
      <c r="C21" s="16" t="s">
        <v>155</v>
      </c>
      <c r="D21" s="17">
        <v>40193</v>
      </c>
      <c r="E21" s="16" t="s">
        <v>157</v>
      </c>
      <c r="F21" s="18">
        <v>196</v>
      </c>
      <c r="G21" s="14">
        <v>21</v>
      </c>
      <c r="H21" s="14">
        <v>30</v>
      </c>
      <c r="I21" s="14">
        <v>34</v>
      </c>
      <c r="J21" s="14">
        <v>9</v>
      </c>
      <c r="K21" s="14">
        <v>28</v>
      </c>
      <c r="L21" s="16"/>
      <c r="M21" s="16"/>
      <c r="N21" s="14">
        <v>5</v>
      </c>
      <c r="O21" s="14">
        <v>16</v>
      </c>
      <c r="P21" s="14">
        <v>10</v>
      </c>
      <c r="Q21" s="14">
        <v>18</v>
      </c>
      <c r="R21" s="14">
        <v>4.2</v>
      </c>
      <c r="S21" s="14">
        <v>20</v>
      </c>
      <c r="T21" s="14">
        <v>137</v>
      </c>
    </row>
    <row r="22" spans="1:20" ht="25.5">
      <c r="A22" s="14">
        <v>11</v>
      </c>
      <c r="B22" s="15" t="s">
        <v>552</v>
      </c>
      <c r="C22" s="16" t="s">
        <v>155</v>
      </c>
      <c r="D22" s="17">
        <v>40187</v>
      </c>
      <c r="E22" s="16" t="s">
        <v>157</v>
      </c>
      <c r="F22" s="18">
        <v>206</v>
      </c>
      <c r="G22" s="14">
        <v>26</v>
      </c>
      <c r="H22" s="14">
        <v>30</v>
      </c>
      <c r="I22" s="14">
        <v>34</v>
      </c>
      <c r="J22" s="14">
        <v>10</v>
      </c>
      <c r="K22" s="14">
        <v>30</v>
      </c>
      <c r="L22" s="16"/>
      <c r="M22" s="16"/>
      <c r="N22" s="14">
        <v>8</v>
      </c>
      <c r="O22" s="14">
        <v>26</v>
      </c>
      <c r="P22" s="14">
        <v>9.4</v>
      </c>
      <c r="Q22" s="14">
        <v>30</v>
      </c>
      <c r="R22" s="14">
        <v>4.05</v>
      </c>
      <c r="S22" s="14">
        <v>25</v>
      </c>
      <c r="T22" s="14">
        <v>171</v>
      </c>
    </row>
    <row r="23" spans="1:20" ht="25.5">
      <c r="A23" s="14">
        <v>12</v>
      </c>
      <c r="B23" s="15" t="s">
        <v>553</v>
      </c>
      <c r="C23" s="16" t="s">
        <v>155</v>
      </c>
      <c r="D23" s="17">
        <v>40287</v>
      </c>
      <c r="E23" s="16" t="s">
        <v>158</v>
      </c>
      <c r="F23" s="18">
        <v>204</v>
      </c>
      <c r="G23" s="14">
        <v>25</v>
      </c>
      <c r="H23" s="14">
        <v>33</v>
      </c>
      <c r="I23" s="14">
        <v>40</v>
      </c>
      <c r="J23" s="14">
        <v>9</v>
      </c>
      <c r="K23" s="14">
        <v>28</v>
      </c>
      <c r="L23" s="16"/>
      <c r="M23" s="16"/>
      <c r="N23" s="14">
        <v>8</v>
      </c>
      <c r="O23" s="14">
        <v>26</v>
      </c>
      <c r="P23" s="14">
        <v>9.1</v>
      </c>
      <c r="Q23" s="14">
        <v>36</v>
      </c>
      <c r="R23" s="14">
        <v>3.55</v>
      </c>
      <c r="S23" s="14">
        <v>30</v>
      </c>
      <c r="T23" s="14">
        <v>185</v>
      </c>
    </row>
    <row r="24" spans="1:20" ht="25.5">
      <c r="A24" s="14">
        <v>13</v>
      </c>
      <c r="B24" s="15" t="s">
        <v>554</v>
      </c>
      <c r="C24" s="16" t="s">
        <v>167</v>
      </c>
      <c r="D24" s="17">
        <v>40465</v>
      </c>
      <c r="E24" s="16" t="s">
        <v>157</v>
      </c>
      <c r="F24" s="18">
        <v>198</v>
      </c>
      <c r="G24" s="14">
        <v>38</v>
      </c>
      <c r="H24" s="14">
        <v>30</v>
      </c>
      <c r="I24" s="14">
        <v>44</v>
      </c>
      <c r="J24" s="14">
        <v>20</v>
      </c>
      <c r="K24" s="14">
        <v>47</v>
      </c>
      <c r="L24" s="16">
        <v>15</v>
      </c>
      <c r="M24" s="16">
        <v>16</v>
      </c>
      <c r="N24" s="14"/>
      <c r="O24" s="14"/>
      <c r="P24" s="14">
        <v>9.8</v>
      </c>
      <c r="Q24" s="14">
        <v>35</v>
      </c>
      <c r="R24" s="14">
        <v>4.15</v>
      </c>
      <c r="S24" s="14">
        <v>35</v>
      </c>
      <c r="T24" s="14">
        <v>215</v>
      </c>
    </row>
    <row r="25" spans="1:20" ht="25.5">
      <c r="A25" s="14">
        <v>14</v>
      </c>
      <c r="B25" s="15" t="s">
        <v>555</v>
      </c>
      <c r="C25" s="16" t="s">
        <v>167</v>
      </c>
      <c r="D25" s="17">
        <v>40363</v>
      </c>
      <c r="E25" s="16" t="s">
        <v>157</v>
      </c>
      <c r="F25" s="18">
        <v>200</v>
      </c>
      <c r="G25" s="14">
        <v>40</v>
      </c>
      <c r="H25" s="14">
        <v>31</v>
      </c>
      <c r="I25" s="14">
        <v>47</v>
      </c>
      <c r="J25" s="14">
        <v>10</v>
      </c>
      <c r="K25" s="14">
        <v>24</v>
      </c>
      <c r="L25" s="16">
        <v>17</v>
      </c>
      <c r="M25" s="16">
        <v>20</v>
      </c>
      <c r="N25" s="14"/>
      <c r="O25" s="14"/>
      <c r="P25" s="14">
        <v>9.5</v>
      </c>
      <c r="Q25" s="14">
        <v>41</v>
      </c>
      <c r="R25" s="14">
        <v>4.45</v>
      </c>
      <c r="S25" s="14">
        <v>25</v>
      </c>
      <c r="T25" s="14">
        <v>197</v>
      </c>
    </row>
    <row r="26" spans="1:20" ht="25.5">
      <c r="A26" s="14">
        <v>15</v>
      </c>
      <c r="B26" s="15" t="s">
        <v>556</v>
      </c>
      <c r="C26" s="16" t="s">
        <v>167</v>
      </c>
      <c r="D26" s="17">
        <v>40515</v>
      </c>
      <c r="E26" s="16" t="s">
        <v>157</v>
      </c>
      <c r="F26" s="18">
        <v>190</v>
      </c>
      <c r="G26" s="14">
        <v>33</v>
      </c>
      <c r="H26" s="14">
        <v>31</v>
      </c>
      <c r="I26" s="14">
        <v>47</v>
      </c>
      <c r="J26" s="14">
        <v>17</v>
      </c>
      <c r="K26" s="14">
        <v>38</v>
      </c>
      <c r="L26" s="16">
        <v>15</v>
      </c>
      <c r="M26" s="16">
        <v>16</v>
      </c>
      <c r="N26" s="14"/>
      <c r="O26" s="14"/>
      <c r="P26" s="14">
        <v>9.5</v>
      </c>
      <c r="Q26" s="14">
        <v>41</v>
      </c>
      <c r="R26" s="14">
        <v>5</v>
      </c>
      <c r="S26" s="14">
        <v>20</v>
      </c>
      <c r="T26" s="14">
        <v>195</v>
      </c>
    </row>
    <row r="27" spans="1:20" ht="25.5">
      <c r="A27" s="14">
        <v>16</v>
      </c>
      <c r="B27" s="15" t="s">
        <v>557</v>
      </c>
      <c r="C27" s="16" t="s">
        <v>155</v>
      </c>
      <c r="D27" s="17">
        <v>40267</v>
      </c>
      <c r="E27" s="16" t="s">
        <v>157</v>
      </c>
      <c r="F27" s="18">
        <v>210</v>
      </c>
      <c r="G27" s="14">
        <v>30</v>
      </c>
      <c r="H27" s="14">
        <v>33</v>
      </c>
      <c r="I27" s="14">
        <v>40</v>
      </c>
      <c r="J27" s="14">
        <v>15</v>
      </c>
      <c r="K27" s="14">
        <v>44</v>
      </c>
      <c r="L27" s="16"/>
      <c r="M27" s="16"/>
      <c r="N27" s="14">
        <v>10</v>
      </c>
      <c r="O27" s="14">
        <v>34</v>
      </c>
      <c r="P27" s="14">
        <v>9</v>
      </c>
      <c r="Q27" s="14">
        <v>38</v>
      </c>
      <c r="R27" s="14">
        <v>4.01</v>
      </c>
      <c r="S27" s="14">
        <v>27</v>
      </c>
      <c r="T27" s="14">
        <v>213</v>
      </c>
    </row>
    <row r="28" spans="1:20" ht="25.5">
      <c r="A28" s="14">
        <v>17</v>
      </c>
      <c r="B28" s="15" t="s">
        <v>558</v>
      </c>
      <c r="C28" s="16" t="s">
        <v>155</v>
      </c>
      <c r="D28" s="17">
        <v>40473</v>
      </c>
      <c r="E28" s="16" t="s">
        <v>158</v>
      </c>
      <c r="F28" s="18">
        <v>206</v>
      </c>
      <c r="G28" s="14">
        <v>26</v>
      </c>
      <c r="H28" s="14">
        <v>35</v>
      </c>
      <c r="I28" s="14">
        <v>44</v>
      </c>
      <c r="J28" s="14">
        <v>10</v>
      </c>
      <c r="K28" s="14">
        <v>30</v>
      </c>
      <c r="L28" s="16"/>
      <c r="M28" s="16"/>
      <c r="N28" s="14">
        <v>9</v>
      </c>
      <c r="O28" s="14">
        <v>30</v>
      </c>
      <c r="P28" s="14">
        <v>9</v>
      </c>
      <c r="Q28" s="14">
        <v>38</v>
      </c>
      <c r="R28" s="14">
        <v>4.32</v>
      </c>
      <c r="S28" s="14">
        <v>17</v>
      </c>
      <c r="T28" s="14">
        <v>185</v>
      </c>
    </row>
    <row r="29" spans="1:20" ht="25.5">
      <c r="A29" s="14">
        <v>18</v>
      </c>
      <c r="B29" s="15" t="s">
        <v>559</v>
      </c>
      <c r="C29" s="16" t="s">
        <v>167</v>
      </c>
      <c r="D29" s="17">
        <v>40411</v>
      </c>
      <c r="E29" s="16" t="s">
        <v>157</v>
      </c>
      <c r="F29" s="18">
        <v>184</v>
      </c>
      <c r="G29" s="14">
        <v>30</v>
      </c>
      <c r="H29" s="14">
        <v>30</v>
      </c>
      <c r="I29" s="14">
        <v>44</v>
      </c>
      <c r="J29" s="14">
        <v>18</v>
      </c>
      <c r="K29" s="14">
        <v>41</v>
      </c>
      <c r="L29" s="16">
        <v>15</v>
      </c>
      <c r="M29" s="16">
        <v>16</v>
      </c>
      <c r="N29" s="14"/>
      <c r="O29" s="14"/>
      <c r="P29" s="14">
        <v>10</v>
      </c>
      <c r="Q29" s="14">
        <v>31</v>
      </c>
      <c r="R29" s="14">
        <v>5</v>
      </c>
      <c r="S29" s="14">
        <v>20</v>
      </c>
      <c r="T29" s="14">
        <v>182</v>
      </c>
    </row>
    <row r="30" spans="1:20" ht="25.5">
      <c r="A30" s="14">
        <v>19</v>
      </c>
      <c r="B30" s="15" t="s">
        <v>560</v>
      </c>
      <c r="C30" s="16" t="s">
        <v>167</v>
      </c>
      <c r="D30" s="17">
        <v>40196</v>
      </c>
      <c r="E30" s="16" t="s">
        <v>158</v>
      </c>
      <c r="F30" s="18">
        <v>196</v>
      </c>
      <c r="G30" s="14">
        <v>36</v>
      </c>
      <c r="H30" s="14">
        <v>31</v>
      </c>
      <c r="I30" s="14">
        <v>47</v>
      </c>
      <c r="J30" s="14">
        <v>15</v>
      </c>
      <c r="K30" s="14">
        <v>34</v>
      </c>
      <c r="L30" s="16">
        <v>17</v>
      </c>
      <c r="M30" s="16">
        <v>20</v>
      </c>
      <c r="N30" s="14"/>
      <c r="O30" s="14"/>
      <c r="P30" s="14">
        <v>10</v>
      </c>
      <c r="Q30" s="14">
        <v>31</v>
      </c>
      <c r="R30" s="14">
        <v>5</v>
      </c>
      <c r="S30" s="14">
        <v>20</v>
      </c>
      <c r="T30" s="14">
        <v>188</v>
      </c>
    </row>
    <row r="31" spans="1:20" ht="12.75">
      <c r="A31" s="14">
        <v>20</v>
      </c>
      <c r="B31" s="15" t="s">
        <v>561</v>
      </c>
      <c r="C31" s="16" t="s">
        <v>155</v>
      </c>
      <c r="D31" s="17">
        <v>40501</v>
      </c>
      <c r="E31" s="16" t="s">
        <v>157</v>
      </c>
      <c r="F31" s="18">
        <v>211</v>
      </c>
      <c r="G31" s="14">
        <v>31</v>
      </c>
      <c r="H31" s="14">
        <v>34</v>
      </c>
      <c r="I31" s="14">
        <v>42</v>
      </c>
      <c r="J31" s="14">
        <v>11</v>
      </c>
      <c r="K31" s="14">
        <v>32</v>
      </c>
      <c r="L31" s="16"/>
      <c r="M31" s="16"/>
      <c r="N31" s="14">
        <v>7</v>
      </c>
      <c r="O31" s="14">
        <v>22</v>
      </c>
      <c r="P31" s="14">
        <v>9.5</v>
      </c>
      <c r="Q31" s="14">
        <v>28</v>
      </c>
      <c r="R31" s="14">
        <v>4.05</v>
      </c>
      <c r="S31" s="14">
        <v>25</v>
      </c>
      <c r="T31" s="14">
        <v>180</v>
      </c>
    </row>
    <row r="32" spans="1:20" ht="25.5">
      <c r="A32" s="14">
        <v>21</v>
      </c>
      <c r="B32" s="15" t="s">
        <v>562</v>
      </c>
      <c r="C32" s="16" t="s">
        <v>167</v>
      </c>
      <c r="D32" s="17">
        <v>40316</v>
      </c>
      <c r="E32" s="16" t="s">
        <v>157</v>
      </c>
      <c r="F32" s="18">
        <v>201</v>
      </c>
      <c r="G32" s="14">
        <v>41</v>
      </c>
      <c r="H32" s="14">
        <v>30</v>
      </c>
      <c r="I32" s="14">
        <v>44</v>
      </c>
      <c r="J32" s="14">
        <v>20</v>
      </c>
      <c r="K32" s="14">
        <v>47</v>
      </c>
      <c r="L32" s="16">
        <v>18</v>
      </c>
      <c r="M32" s="16">
        <v>22</v>
      </c>
      <c r="N32" s="14"/>
      <c r="O32" s="14"/>
      <c r="P32" s="14">
        <v>10</v>
      </c>
      <c r="Q32" s="14">
        <v>31</v>
      </c>
      <c r="R32" s="14">
        <v>5</v>
      </c>
      <c r="S32" s="14">
        <v>20</v>
      </c>
      <c r="T32" s="14">
        <v>205</v>
      </c>
    </row>
    <row r="33" spans="1:20" ht="25.5">
      <c r="A33" s="14">
        <v>22</v>
      </c>
      <c r="B33" s="15" t="s">
        <v>563</v>
      </c>
      <c r="C33" s="16" t="s">
        <v>167</v>
      </c>
      <c r="D33" s="17">
        <v>40430</v>
      </c>
      <c r="E33" s="16" t="s">
        <v>157</v>
      </c>
      <c r="F33" s="18">
        <v>190</v>
      </c>
      <c r="G33" s="14">
        <v>33</v>
      </c>
      <c r="H33" s="14">
        <v>29</v>
      </c>
      <c r="I33" s="14">
        <v>41</v>
      </c>
      <c r="J33" s="14">
        <v>12</v>
      </c>
      <c r="K33" s="14">
        <v>28</v>
      </c>
      <c r="L33" s="16">
        <v>15</v>
      </c>
      <c r="M33" s="16">
        <v>16</v>
      </c>
      <c r="N33" s="14"/>
      <c r="O33" s="14"/>
      <c r="P33" s="14">
        <v>9.8</v>
      </c>
      <c r="Q33" s="14">
        <v>35</v>
      </c>
      <c r="R33" s="14">
        <v>4.45</v>
      </c>
      <c r="S33" s="14">
        <v>25</v>
      </c>
      <c r="T33" s="14">
        <v>178</v>
      </c>
    </row>
    <row r="34" spans="1:20" ht="25.5">
      <c r="A34" s="14">
        <v>23</v>
      </c>
      <c r="B34" s="15" t="s">
        <v>564</v>
      </c>
      <c r="C34" s="16" t="s">
        <v>167</v>
      </c>
      <c r="D34" s="17">
        <v>40235</v>
      </c>
      <c r="E34" s="16" t="s">
        <v>157</v>
      </c>
      <c r="F34" s="18">
        <v>205</v>
      </c>
      <c r="G34" s="14">
        <v>45</v>
      </c>
      <c r="H34" s="14">
        <v>33</v>
      </c>
      <c r="I34" s="14">
        <v>45</v>
      </c>
      <c r="J34" s="14">
        <v>23</v>
      </c>
      <c r="K34" s="14">
        <v>54</v>
      </c>
      <c r="L34" s="16">
        <v>20</v>
      </c>
      <c r="M34" s="16">
        <v>26</v>
      </c>
      <c r="N34" s="14"/>
      <c r="O34" s="14"/>
      <c r="P34" s="14">
        <v>9.4</v>
      </c>
      <c r="Q34" s="14">
        <v>44</v>
      </c>
      <c r="R34" s="14">
        <v>4.3</v>
      </c>
      <c r="S34" s="14">
        <v>30</v>
      </c>
      <c r="T34" s="14">
        <v>244</v>
      </c>
    </row>
    <row r="35" spans="1:20" ht="25.5">
      <c r="A35" s="14">
        <v>24</v>
      </c>
      <c r="B35" s="15" t="s">
        <v>565</v>
      </c>
      <c r="C35" s="16" t="s">
        <v>167</v>
      </c>
      <c r="D35" s="17">
        <v>40094</v>
      </c>
      <c r="E35" s="16" t="s">
        <v>157</v>
      </c>
      <c r="F35" s="18">
        <v>194</v>
      </c>
      <c r="G35" s="14">
        <v>35</v>
      </c>
      <c r="H35" s="14">
        <v>30</v>
      </c>
      <c r="I35" s="14">
        <v>44</v>
      </c>
      <c r="J35" s="14">
        <v>13</v>
      </c>
      <c r="K35" s="14">
        <v>30</v>
      </c>
      <c r="L35" s="16">
        <v>17</v>
      </c>
      <c r="M35" s="16">
        <v>20</v>
      </c>
      <c r="N35" s="14"/>
      <c r="O35" s="14"/>
      <c r="P35" s="14">
        <v>9.9</v>
      </c>
      <c r="Q35" s="14">
        <v>33</v>
      </c>
      <c r="R35" s="14">
        <v>4.51</v>
      </c>
      <c r="S35" s="14">
        <v>23</v>
      </c>
      <c r="T35" s="14">
        <v>185</v>
      </c>
    </row>
    <row r="36" spans="1:20" ht="25.5">
      <c r="A36" s="14">
        <v>25</v>
      </c>
      <c r="B36" s="15" t="s">
        <v>566</v>
      </c>
      <c r="C36" s="16" t="s">
        <v>155</v>
      </c>
      <c r="D36" s="17">
        <v>40143</v>
      </c>
      <c r="E36" s="16" t="s">
        <v>157</v>
      </c>
      <c r="F36" s="18">
        <v>221</v>
      </c>
      <c r="G36" s="14">
        <v>41</v>
      </c>
      <c r="H36" s="14">
        <v>35</v>
      </c>
      <c r="I36" s="14">
        <v>44</v>
      </c>
      <c r="J36" s="14">
        <v>13</v>
      </c>
      <c r="K36" s="14">
        <v>38</v>
      </c>
      <c r="L36" s="16"/>
      <c r="M36" s="16"/>
      <c r="N36" s="14">
        <v>11</v>
      </c>
      <c r="O36" s="14">
        <v>38</v>
      </c>
      <c r="P36" s="14">
        <v>9</v>
      </c>
      <c r="Q36" s="14">
        <v>38</v>
      </c>
      <c r="R36" s="14">
        <v>4.05</v>
      </c>
      <c r="S36" s="14">
        <v>25</v>
      </c>
      <c r="T36" s="14">
        <v>224</v>
      </c>
    </row>
    <row r="37" spans="1:20" ht="25.5">
      <c r="A37" s="14">
        <v>26</v>
      </c>
      <c r="B37" s="15" t="s">
        <v>567</v>
      </c>
      <c r="C37" s="16" t="s">
        <v>167</v>
      </c>
      <c r="D37" s="17">
        <v>40186</v>
      </c>
      <c r="E37" s="16" t="s">
        <v>157</v>
      </c>
      <c r="F37" s="18">
        <v>210</v>
      </c>
      <c r="G37" s="14">
        <v>50</v>
      </c>
      <c r="H37" s="14">
        <v>33</v>
      </c>
      <c r="I37" s="14">
        <v>52</v>
      </c>
      <c r="J37" s="14">
        <v>25</v>
      </c>
      <c r="K37" s="14">
        <v>58</v>
      </c>
      <c r="L37" s="16">
        <v>17</v>
      </c>
      <c r="M37" s="16">
        <v>20</v>
      </c>
      <c r="N37" s="14"/>
      <c r="O37" s="14"/>
      <c r="P37" s="14">
        <v>9.5</v>
      </c>
      <c r="Q37" s="14">
        <v>41</v>
      </c>
      <c r="R37" s="14">
        <v>4</v>
      </c>
      <c r="S37" s="14">
        <v>40</v>
      </c>
      <c r="T37" s="14">
        <v>261</v>
      </c>
    </row>
    <row r="38" spans="1:20" ht="25.5">
      <c r="A38" s="14">
        <v>27</v>
      </c>
      <c r="B38" s="15" t="s">
        <v>568</v>
      </c>
      <c r="C38" s="16" t="s">
        <v>167</v>
      </c>
      <c r="D38" s="17">
        <v>40186</v>
      </c>
      <c r="E38" s="16" t="s">
        <v>157</v>
      </c>
      <c r="F38" s="18">
        <v>210</v>
      </c>
      <c r="G38" s="14">
        <v>50</v>
      </c>
      <c r="H38" s="14">
        <v>30</v>
      </c>
      <c r="I38" s="14">
        <v>44</v>
      </c>
      <c r="J38" s="14">
        <v>23</v>
      </c>
      <c r="K38" s="14">
        <v>54</v>
      </c>
      <c r="L38" s="16">
        <v>20</v>
      </c>
      <c r="M38" s="16">
        <v>26</v>
      </c>
      <c r="N38" s="14"/>
      <c r="O38" s="14"/>
      <c r="P38" s="14">
        <v>9.5</v>
      </c>
      <c r="Q38" s="14">
        <v>41</v>
      </c>
      <c r="R38" s="14">
        <v>4</v>
      </c>
      <c r="S38" s="14">
        <v>40</v>
      </c>
      <c r="T38" s="14">
        <v>255</v>
      </c>
    </row>
    <row r="39" spans="1:20" ht="25.5">
      <c r="A39" s="14">
        <v>28</v>
      </c>
      <c r="B39" s="15" t="s">
        <v>569</v>
      </c>
      <c r="C39" s="16" t="s">
        <v>155</v>
      </c>
      <c r="D39" s="17">
        <v>40263</v>
      </c>
      <c r="E39" s="16" t="s">
        <v>157</v>
      </c>
      <c r="F39" s="18">
        <v>220</v>
      </c>
      <c r="G39" s="14">
        <v>40</v>
      </c>
      <c r="H39" s="14">
        <v>35</v>
      </c>
      <c r="I39" s="14">
        <v>44</v>
      </c>
      <c r="J39" s="14">
        <v>15</v>
      </c>
      <c r="K39" s="14">
        <v>44</v>
      </c>
      <c r="L39" s="16"/>
      <c r="M39" s="16"/>
      <c r="N39" s="14">
        <v>12</v>
      </c>
      <c r="O39" s="14">
        <v>42</v>
      </c>
      <c r="P39" s="14">
        <v>9.3</v>
      </c>
      <c r="Q39" s="14">
        <v>42</v>
      </c>
      <c r="R39" s="14">
        <v>4.05</v>
      </c>
      <c r="S39" s="14">
        <v>25</v>
      </c>
      <c r="T39" s="14">
        <v>237</v>
      </c>
    </row>
    <row r="40" spans="1:20" ht="25.5">
      <c r="A40" s="14">
        <v>29</v>
      </c>
      <c r="B40" s="15" t="s">
        <v>570</v>
      </c>
      <c r="C40" s="16" t="s">
        <v>155</v>
      </c>
      <c r="D40" s="17">
        <v>40285</v>
      </c>
      <c r="E40" s="16" t="s">
        <v>157</v>
      </c>
      <c r="F40" s="18">
        <v>225</v>
      </c>
      <c r="G40" s="14">
        <v>45</v>
      </c>
      <c r="H40" s="14">
        <v>35</v>
      </c>
      <c r="I40" s="14">
        <v>44</v>
      </c>
      <c r="J40" s="14">
        <v>17</v>
      </c>
      <c r="K40" s="14">
        <v>50</v>
      </c>
      <c r="L40" s="16"/>
      <c r="M40" s="16"/>
      <c r="N40" s="14">
        <v>15</v>
      </c>
      <c r="O40" s="14">
        <v>50</v>
      </c>
      <c r="P40" s="14">
        <v>9.4</v>
      </c>
      <c r="Q40" s="14">
        <v>44</v>
      </c>
      <c r="R40" s="14">
        <v>4.05</v>
      </c>
      <c r="S40" s="14">
        <v>25</v>
      </c>
      <c r="T40" s="14">
        <v>258</v>
      </c>
    </row>
    <row r="41" spans="1:20" ht="25.5">
      <c r="A41" s="14">
        <v>30</v>
      </c>
      <c r="B41" s="15" t="s">
        <v>571</v>
      </c>
      <c r="C41" s="16" t="s">
        <v>155</v>
      </c>
      <c r="D41" s="17">
        <v>40349</v>
      </c>
      <c r="E41" s="16" t="s">
        <v>157</v>
      </c>
      <c r="F41" s="18">
        <v>216</v>
      </c>
      <c r="G41" s="14">
        <v>36</v>
      </c>
      <c r="H41" s="14">
        <v>33</v>
      </c>
      <c r="I41" s="14">
        <v>40</v>
      </c>
      <c r="J41" s="14">
        <v>12</v>
      </c>
      <c r="K41" s="14">
        <v>35</v>
      </c>
      <c r="L41" s="16"/>
      <c r="M41" s="16"/>
      <c r="N41" s="14">
        <v>8</v>
      </c>
      <c r="O41" s="14">
        <v>26</v>
      </c>
      <c r="P41" s="14">
        <v>9.4</v>
      </c>
      <c r="Q41" s="14">
        <v>44</v>
      </c>
      <c r="R41" s="14">
        <v>4.05</v>
      </c>
      <c r="S41" s="14">
        <v>25</v>
      </c>
      <c r="T41" s="14">
        <v>206</v>
      </c>
    </row>
    <row r="42" spans="1:20" ht="25.5">
      <c r="A42" s="14">
        <v>31</v>
      </c>
      <c r="B42" s="15" t="s">
        <v>572</v>
      </c>
      <c r="C42" s="16" t="s">
        <v>167</v>
      </c>
      <c r="D42" s="17">
        <v>40278</v>
      </c>
      <c r="E42" s="16" t="s">
        <v>157</v>
      </c>
      <c r="F42" s="18">
        <v>210</v>
      </c>
      <c r="G42" s="14">
        <v>50</v>
      </c>
      <c r="H42" s="14">
        <v>34</v>
      </c>
      <c r="I42" s="14">
        <v>54</v>
      </c>
      <c r="J42" s="14">
        <v>23</v>
      </c>
      <c r="K42" s="14">
        <v>54</v>
      </c>
      <c r="L42" s="16">
        <v>22</v>
      </c>
      <c r="M42" s="16">
        <v>30</v>
      </c>
      <c r="N42" s="14"/>
      <c r="O42" s="14"/>
      <c r="P42" s="14">
        <v>10</v>
      </c>
      <c r="Q42" s="14">
        <v>31</v>
      </c>
      <c r="R42" s="14">
        <v>4.15</v>
      </c>
      <c r="S42" s="14">
        <v>35</v>
      </c>
      <c r="T42" s="14">
        <v>254</v>
      </c>
    </row>
    <row r="43" spans="1:20" ht="12.75">
      <c r="A43" s="14">
        <v>32</v>
      </c>
      <c r="B43" s="15" t="s">
        <v>573</v>
      </c>
      <c r="C43" s="16"/>
      <c r="D43" s="17"/>
      <c r="E43" s="16" t="s">
        <v>157</v>
      </c>
      <c r="F43" s="18">
        <v>210</v>
      </c>
      <c r="G43" s="14">
        <v>30</v>
      </c>
      <c r="H43" s="14">
        <v>33</v>
      </c>
      <c r="I43" s="14">
        <v>40</v>
      </c>
      <c r="J43" s="14">
        <v>14</v>
      </c>
      <c r="K43" s="14">
        <v>41</v>
      </c>
      <c r="L43" s="16"/>
      <c r="M43" s="16"/>
      <c r="N43" s="14">
        <v>8</v>
      </c>
      <c r="O43" s="14">
        <v>26</v>
      </c>
      <c r="P43" s="14">
        <v>9.4</v>
      </c>
      <c r="Q43" s="14">
        <v>44</v>
      </c>
      <c r="R43" s="14">
        <v>4.05</v>
      </c>
      <c r="S43" s="14">
        <v>25</v>
      </c>
      <c r="T43" s="14">
        <v>206</v>
      </c>
    </row>
    <row r="44" spans="1:20" ht="12.75">
      <c r="A44" s="14">
        <f>A43+1</f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>G44+I44+K44+M44+O44+Q44+S44</f>
        <v>0</v>
      </c>
    </row>
    <row r="45" spans="1:20" ht="12.75">
      <c r="A45" s="14">
        <f>A44+1</f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>G45+I45+K45+M45+O45+Q45+S45</f>
        <v>0</v>
      </c>
    </row>
    <row r="46" spans="1:20" ht="12.75">
      <c r="A46" s="14">
        <f>A45+1</f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>G46+I46+K46+M46+O46+Q46+S46</f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6513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203.53125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25">
      <selection activeCell="O50" sqref="O50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8" t="s">
        <v>0</v>
      </c>
      <c r="D1" s="198"/>
      <c r="E1" s="198"/>
      <c r="F1" s="198"/>
      <c r="G1" s="198"/>
      <c r="H1" s="198"/>
      <c r="I1" s="198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211" t="s">
        <v>1</v>
      </c>
      <c r="D2" s="211"/>
      <c r="E2" s="211"/>
      <c r="F2" s="211"/>
      <c r="G2" s="211"/>
      <c r="H2" s="211"/>
      <c r="I2" s="211"/>
      <c r="J2" s="211"/>
      <c r="K2" s="211"/>
      <c r="L2" s="211"/>
      <c r="M2" s="1"/>
      <c r="N2" s="3"/>
      <c r="O2" s="1"/>
      <c r="P2" s="1"/>
      <c r="Q2" s="1"/>
      <c r="R2" s="4"/>
      <c r="S2" s="5"/>
      <c r="T2" s="1"/>
    </row>
    <row r="3" spans="1:20" ht="12.75">
      <c r="A3" s="211" t="s">
        <v>2</v>
      </c>
      <c r="B3" s="211"/>
      <c r="C3" s="211"/>
      <c r="D3" s="211"/>
      <c r="E3" s="211"/>
      <c r="F3" s="211"/>
      <c r="G3" s="211"/>
      <c r="H3" s="211"/>
      <c r="I3" s="211"/>
      <c r="J3" s="211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119" t="s">
        <v>577</v>
      </c>
      <c r="D4" s="45"/>
      <c r="E4" s="45"/>
      <c r="G4" s="120" t="s">
        <v>3</v>
      </c>
      <c r="H4" s="1"/>
      <c r="I4" s="45"/>
      <c r="J4" s="198" t="s">
        <v>212</v>
      </c>
      <c r="K4" s="198"/>
      <c r="L4" s="198"/>
      <c r="M4" s="8"/>
      <c r="N4" s="8"/>
      <c r="O4" s="8"/>
      <c r="P4" s="8"/>
      <c r="Q4" s="121"/>
      <c r="R4" s="121"/>
      <c r="S4" s="121"/>
      <c r="T4" s="1"/>
    </row>
    <row r="5" spans="1:20" ht="12.75">
      <c r="A5" s="211" t="s">
        <v>4</v>
      </c>
      <c r="B5" s="211"/>
      <c r="C5" s="1" t="s">
        <v>213</v>
      </c>
      <c r="D5" s="1"/>
      <c r="E5" s="45"/>
      <c r="F5" s="1"/>
      <c r="G5" s="10" t="s">
        <v>5</v>
      </c>
      <c r="H5" s="1"/>
      <c r="I5" s="1"/>
      <c r="J5" s="1"/>
      <c r="K5" s="1" t="s">
        <v>578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22">
        <v>9</v>
      </c>
      <c r="H6" s="1" t="s">
        <v>7</v>
      </c>
      <c r="I6" s="1"/>
      <c r="J6" s="1"/>
      <c r="K6" s="1"/>
      <c r="L6" s="1"/>
      <c r="M6" s="1"/>
      <c r="N6" s="1"/>
      <c r="O6" s="122">
        <v>1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22">
        <v>10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8" t="s">
        <v>9</v>
      </c>
      <c r="B8" s="198"/>
      <c r="C8" s="198"/>
      <c r="D8" s="198"/>
      <c r="E8" s="198"/>
      <c r="F8" s="198"/>
      <c r="G8" s="1"/>
      <c r="H8" s="122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56" t="s">
        <v>10</v>
      </c>
      <c r="B9" s="156"/>
      <c r="C9" s="156"/>
      <c r="D9" s="156"/>
      <c r="E9" s="157"/>
      <c r="F9" s="156"/>
      <c r="G9" s="156"/>
      <c r="H9" s="156"/>
      <c r="I9" s="156"/>
      <c r="J9" s="158">
        <f>H8/D7</f>
        <v>1</v>
      </c>
      <c r="K9" s="156" t="s">
        <v>29</v>
      </c>
      <c r="L9" s="156"/>
      <c r="M9" s="156"/>
      <c r="N9" s="156"/>
      <c r="O9" s="156"/>
      <c r="P9" s="156"/>
      <c r="Q9" s="1"/>
      <c r="R9" s="1"/>
      <c r="S9" s="1"/>
      <c r="T9" s="1"/>
    </row>
    <row r="10" spans="1:20" ht="12.75" customHeight="1">
      <c r="A10" s="212" t="s">
        <v>11</v>
      </c>
      <c r="B10" s="212" t="s">
        <v>12</v>
      </c>
      <c r="C10" s="212" t="s">
        <v>13</v>
      </c>
      <c r="D10" s="213" t="s">
        <v>14</v>
      </c>
      <c r="E10" s="213" t="s">
        <v>15</v>
      </c>
      <c r="F10" s="214" t="s">
        <v>16</v>
      </c>
      <c r="G10" s="214"/>
      <c r="H10" s="213" t="s">
        <v>17</v>
      </c>
      <c r="I10" s="213"/>
      <c r="J10" s="213" t="s">
        <v>18</v>
      </c>
      <c r="K10" s="213"/>
      <c r="L10" s="213" t="s">
        <v>19</v>
      </c>
      <c r="M10" s="213"/>
      <c r="N10" s="215" t="s">
        <v>20</v>
      </c>
      <c r="O10" s="215"/>
      <c r="P10" s="215" t="s">
        <v>21</v>
      </c>
      <c r="Q10" s="215"/>
      <c r="R10" s="216" t="s">
        <v>22</v>
      </c>
      <c r="S10" s="216"/>
      <c r="T10" s="213" t="s">
        <v>23</v>
      </c>
    </row>
    <row r="11" spans="1:20" ht="13.5" thickBot="1">
      <c r="A11" s="212"/>
      <c r="B11" s="212"/>
      <c r="C11" s="212"/>
      <c r="D11" s="213"/>
      <c r="E11" s="213"/>
      <c r="F11" s="126" t="s">
        <v>24</v>
      </c>
      <c r="G11" s="126" t="s">
        <v>25</v>
      </c>
      <c r="H11" s="126" t="s">
        <v>24</v>
      </c>
      <c r="I11" s="126" t="s">
        <v>25</v>
      </c>
      <c r="J11" s="126" t="s">
        <v>24</v>
      </c>
      <c r="K11" s="126" t="s">
        <v>25</v>
      </c>
      <c r="L11" s="126" t="s">
        <v>24</v>
      </c>
      <c r="M11" s="126" t="s">
        <v>25</v>
      </c>
      <c r="N11" s="126" t="s">
        <v>24</v>
      </c>
      <c r="O11" s="126" t="s">
        <v>25</v>
      </c>
      <c r="P11" s="126" t="s">
        <v>24</v>
      </c>
      <c r="Q11" s="126" t="s">
        <v>25</v>
      </c>
      <c r="R11" s="126" t="s">
        <v>24</v>
      </c>
      <c r="S11" s="126" t="s">
        <v>25</v>
      </c>
      <c r="T11" s="213"/>
    </row>
    <row r="12" spans="1:20" ht="24.75" thickBot="1">
      <c r="A12" s="126">
        <v>1</v>
      </c>
      <c r="B12" s="159" t="s">
        <v>579</v>
      </c>
      <c r="C12" s="59"/>
      <c r="D12" s="60">
        <v>40438</v>
      </c>
      <c r="E12" s="69" t="s">
        <v>216</v>
      </c>
      <c r="F12" s="130">
        <v>219</v>
      </c>
      <c r="G12" s="126">
        <v>39</v>
      </c>
      <c r="H12" s="126">
        <v>30</v>
      </c>
      <c r="I12" s="126">
        <v>34</v>
      </c>
      <c r="J12" s="126">
        <v>8</v>
      </c>
      <c r="K12" s="126">
        <v>26</v>
      </c>
      <c r="L12" s="69"/>
      <c r="M12" s="69"/>
      <c r="N12" s="126">
        <v>6</v>
      </c>
      <c r="O12" s="126">
        <v>19</v>
      </c>
      <c r="P12" s="102">
        <v>9.2</v>
      </c>
      <c r="Q12" s="102">
        <v>34</v>
      </c>
      <c r="R12" s="102">
        <v>4.2</v>
      </c>
      <c r="S12" s="102">
        <v>20</v>
      </c>
      <c r="T12" s="126">
        <f aca="true" t="shared" si="0" ref="T12:T20">G12+I12+K12+M12+O12+Q12+S12</f>
        <v>172</v>
      </c>
    </row>
    <row r="13" spans="1:20" ht="24.75" thickBot="1">
      <c r="A13" s="126">
        <f aca="true" t="shared" si="1" ref="A13:A19">A12+1</f>
        <v>2</v>
      </c>
      <c r="B13" s="160" t="s">
        <v>580</v>
      </c>
      <c r="C13" s="161"/>
      <c r="D13" s="162">
        <v>40325</v>
      </c>
      <c r="E13" s="69" t="s">
        <v>216</v>
      </c>
      <c r="F13" s="134">
        <v>204</v>
      </c>
      <c r="G13" s="135">
        <v>25</v>
      </c>
      <c r="H13" s="135">
        <v>30</v>
      </c>
      <c r="I13" s="135">
        <v>34</v>
      </c>
      <c r="J13" s="135">
        <v>10</v>
      </c>
      <c r="K13" s="135">
        <v>30</v>
      </c>
      <c r="L13" s="136"/>
      <c r="M13" s="136"/>
      <c r="N13" s="135">
        <v>9</v>
      </c>
      <c r="O13" s="135">
        <v>30</v>
      </c>
      <c r="P13" s="102">
        <v>9.6</v>
      </c>
      <c r="Q13" s="102">
        <v>26</v>
      </c>
      <c r="R13" s="102">
        <v>4.01</v>
      </c>
      <c r="S13" s="102">
        <v>27</v>
      </c>
      <c r="T13" s="126">
        <f t="shared" si="0"/>
        <v>172</v>
      </c>
    </row>
    <row r="14" spans="1:20" ht="24.75" thickBot="1">
      <c r="A14" s="126">
        <f t="shared" si="1"/>
        <v>3</v>
      </c>
      <c r="B14" s="163" t="s">
        <v>581</v>
      </c>
      <c r="C14" s="161" t="s">
        <v>156</v>
      </c>
      <c r="D14" s="164">
        <v>40494</v>
      </c>
      <c r="E14" s="69" t="s">
        <v>216</v>
      </c>
      <c r="F14" s="69">
        <v>200</v>
      </c>
      <c r="G14" s="69">
        <v>40</v>
      </c>
      <c r="H14" s="69">
        <v>32</v>
      </c>
      <c r="I14" s="69">
        <v>50</v>
      </c>
      <c r="J14" s="126">
        <v>21</v>
      </c>
      <c r="K14" s="126">
        <v>50</v>
      </c>
      <c r="L14" s="69">
        <v>17</v>
      </c>
      <c r="M14" s="69">
        <v>20</v>
      </c>
      <c r="N14" s="126"/>
      <c r="O14" s="126"/>
      <c r="P14" s="102">
        <v>10</v>
      </c>
      <c r="Q14" s="102">
        <v>31</v>
      </c>
      <c r="R14" s="102">
        <v>4.45</v>
      </c>
      <c r="S14" s="102">
        <v>20</v>
      </c>
      <c r="T14" s="126">
        <f t="shared" si="0"/>
        <v>211</v>
      </c>
    </row>
    <row r="15" spans="1:20" ht="24.75" thickBot="1">
      <c r="A15" s="126">
        <f t="shared" si="1"/>
        <v>4</v>
      </c>
      <c r="B15" s="160" t="s">
        <v>582</v>
      </c>
      <c r="C15" s="161" t="s">
        <v>167</v>
      </c>
      <c r="D15" s="162">
        <v>40463</v>
      </c>
      <c r="E15" s="69" t="s">
        <v>216</v>
      </c>
      <c r="F15" s="137">
        <v>198</v>
      </c>
      <c r="G15" s="126">
        <v>38</v>
      </c>
      <c r="H15" s="126">
        <v>31</v>
      </c>
      <c r="I15" s="126">
        <v>47</v>
      </c>
      <c r="J15" s="126">
        <v>15</v>
      </c>
      <c r="K15" s="126">
        <v>34</v>
      </c>
      <c r="L15" s="69">
        <v>19</v>
      </c>
      <c r="M15" s="69">
        <v>24</v>
      </c>
      <c r="N15" s="126"/>
      <c r="O15" s="126"/>
      <c r="P15" s="102">
        <v>9.8</v>
      </c>
      <c r="Q15" s="102">
        <v>35</v>
      </c>
      <c r="R15" s="102">
        <v>5</v>
      </c>
      <c r="S15" s="102">
        <v>20</v>
      </c>
      <c r="T15" s="126">
        <f t="shared" si="0"/>
        <v>198</v>
      </c>
    </row>
    <row r="16" spans="1:20" ht="24.75" thickBot="1">
      <c r="A16" s="126">
        <f t="shared" si="1"/>
        <v>5</v>
      </c>
      <c r="B16" s="163" t="s">
        <v>583</v>
      </c>
      <c r="C16" s="161"/>
      <c r="D16" s="164">
        <v>39969</v>
      </c>
      <c r="E16" s="69" t="s">
        <v>216</v>
      </c>
      <c r="F16" s="137">
        <v>215</v>
      </c>
      <c r="G16" s="126">
        <v>35</v>
      </c>
      <c r="H16" s="126">
        <v>36</v>
      </c>
      <c r="I16" s="126">
        <v>47</v>
      </c>
      <c r="J16" s="126">
        <v>12</v>
      </c>
      <c r="K16" s="126">
        <v>35</v>
      </c>
      <c r="L16" s="69"/>
      <c r="M16" s="69"/>
      <c r="N16" s="126">
        <v>12</v>
      </c>
      <c r="O16" s="126">
        <v>42</v>
      </c>
      <c r="P16" s="102">
        <v>9</v>
      </c>
      <c r="Q16" s="102">
        <v>38</v>
      </c>
      <c r="R16" s="102">
        <v>4.03</v>
      </c>
      <c r="S16" s="102">
        <v>26</v>
      </c>
      <c r="T16" s="126">
        <f t="shared" si="0"/>
        <v>223</v>
      </c>
    </row>
    <row r="17" spans="1:20" ht="24.75" thickBot="1">
      <c r="A17" s="126">
        <f t="shared" si="1"/>
        <v>6</v>
      </c>
      <c r="B17" s="160" t="s">
        <v>584</v>
      </c>
      <c r="C17" s="161" t="s">
        <v>156</v>
      </c>
      <c r="D17" s="162">
        <v>40071</v>
      </c>
      <c r="E17" s="69" t="s">
        <v>404</v>
      </c>
      <c r="F17" s="137">
        <v>194</v>
      </c>
      <c r="G17" s="126">
        <v>35</v>
      </c>
      <c r="H17" s="126">
        <v>29</v>
      </c>
      <c r="I17" s="126">
        <v>41</v>
      </c>
      <c r="J17" s="126">
        <v>10</v>
      </c>
      <c r="K17" s="126">
        <v>24</v>
      </c>
      <c r="L17" s="69">
        <v>15</v>
      </c>
      <c r="M17" s="69">
        <v>16</v>
      </c>
      <c r="N17" s="126"/>
      <c r="O17" s="126"/>
      <c r="P17" s="102">
        <v>10</v>
      </c>
      <c r="Q17" s="102">
        <v>31</v>
      </c>
      <c r="R17" s="102">
        <v>4.01</v>
      </c>
      <c r="S17" s="102">
        <v>27</v>
      </c>
      <c r="T17" s="126">
        <f t="shared" si="0"/>
        <v>174</v>
      </c>
    </row>
    <row r="18" spans="1:20" ht="24.75" thickBot="1">
      <c r="A18" s="126">
        <f t="shared" si="1"/>
        <v>7</v>
      </c>
      <c r="B18" s="163" t="s">
        <v>585</v>
      </c>
      <c r="C18" s="161"/>
      <c r="D18" s="164">
        <v>39886</v>
      </c>
      <c r="E18" s="69" t="s">
        <v>216</v>
      </c>
      <c r="F18" s="130">
        <v>200</v>
      </c>
      <c r="G18" s="126">
        <v>23</v>
      </c>
      <c r="H18" s="126">
        <v>33</v>
      </c>
      <c r="I18" s="126">
        <v>40</v>
      </c>
      <c r="J18" s="126">
        <v>10</v>
      </c>
      <c r="K18" s="126">
        <v>30</v>
      </c>
      <c r="L18" s="69"/>
      <c r="M18" s="69"/>
      <c r="N18" s="126">
        <v>10</v>
      </c>
      <c r="O18" s="126">
        <v>34</v>
      </c>
      <c r="P18" s="103">
        <v>9</v>
      </c>
      <c r="Q18" s="103">
        <v>38</v>
      </c>
      <c r="R18" s="104">
        <v>3.57</v>
      </c>
      <c r="S18" s="103">
        <v>29</v>
      </c>
      <c r="T18" s="126">
        <f t="shared" si="0"/>
        <v>194</v>
      </c>
    </row>
    <row r="19" spans="1:20" ht="24.75" thickBot="1">
      <c r="A19" s="126">
        <f t="shared" si="1"/>
        <v>8</v>
      </c>
      <c r="B19" s="163" t="s">
        <v>586</v>
      </c>
      <c r="C19" s="161" t="s">
        <v>167</v>
      </c>
      <c r="D19" s="164">
        <v>40341</v>
      </c>
      <c r="E19" s="69" t="s">
        <v>216</v>
      </c>
      <c r="F19" s="130">
        <v>200</v>
      </c>
      <c r="G19" s="126">
        <v>40</v>
      </c>
      <c r="H19" s="126">
        <v>32</v>
      </c>
      <c r="I19" s="126">
        <v>50</v>
      </c>
      <c r="J19" s="126">
        <v>20</v>
      </c>
      <c r="K19" s="126">
        <v>47</v>
      </c>
      <c r="L19" s="69">
        <v>17</v>
      </c>
      <c r="M19" s="69">
        <v>20</v>
      </c>
      <c r="N19" s="126"/>
      <c r="O19" s="126"/>
      <c r="P19" s="102">
        <v>9.8</v>
      </c>
      <c r="Q19" s="102">
        <v>35</v>
      </c>
      <c r="R19" s="102">
        <v>4.05</v>
      </c>
      <c r="S19" s="102">
        <v>40</v>
      </c>
      <c r="T19" s="126">
        <f t="shared" si="0"/>
        <v>232</v>
      </c>
    </row>
    <row r="20" spans="1:20" ht="24.75" thickBot="1">
      <c r="A20" s="126">
        <v>9</v>
      </c>
      <c r="B20" s="163" t="s">
        <v>588</v>
      </c>
      <c r="C20" s="161"/>
      <c r="D20" s="164">
        <v>39847</v>
      </c>
      <c r="E20" s="69" t="s">
        <v>216</v>
      </c>
      <c r="F20" s="130">
        <v>194</v>
      </c>
      <c r="G20" s="126">
        <v>20</v>
      </c>
      <c r="H20" s="126">
        <v>28</v>
      </c>
      <c r="I20" s="126">
        <v>30</v>
      </c>
      <c r="J20" s="126">
        <v>8</v>
      </c>
      <c r="K20" s="126">
        <v>26</v>
      </c>
      <c r="L20" s="69"/>
      <c r="M20" s="69"/>
      <c r="N20" s="126">
        <v>5</v>
      </c>
      <c r="O20" s="126">
        <v>16</v>
      </c>
      <c r="P20" s="102">
        <v>10</v>
      </c>
      <c r="Q20" s="102">
        <v>18</v>
      </c>
      <c r="R20" s="102">
        <v>4.24</v>
      </c>
      <c r="S20" s="102">
        <v>19</v>
      </c>
      <c r="T20" s="126">
        <f t="shared" si="0"/>
        <v>129</v>
      </c>
    </row>
    <row r="21" spans="1:20" ht="24.75" thickBot="1">
      <c r="A21" s="14">
        <v>10</v>
      </c>
      <c r="B21" s="163" t="s">
        <v>587</v>
      </c>
      <c r="C21" s="161"/>
      <c r="D21" s="164">
        <v>40292</v>
      </c>
      <c r="E21" s="69"/>
      <c r="F21" s="130">
        <v>186</v>
      </c>
      <c r="G21" s="126">
        <v>16</v>
      </c>
      <c r="H21" s="126">
        <v>20</v>
      </c>
      <c r="I21" s="126">
        <v>16</v>
      </c>
      <c r="J21" s="126">
        <v>3</v>
      </c>
      <c r="K21" s="126">
        <v>16</v>
      </c>
      <c r="L21" s="69"/>
      <c r="M21" s="69"/>
      <c r="N21" s="126">
        <v>0</v>
      </c>
      <c r="O21" s="126">
        <v>0</v>
      </c>
      <c r="P21" s="102">
        <v>0</v>
      </c>
      <c r="Q21" s="102">
        <v>0</v>
      </c>
      <c r="R21" s="102">
        <v>0</v>
      </c>
      <c r="S21" s="102">
        <v>0</v>
      </c>
      <c r="T21" s="14">
        <f aca="true" t="shared" si="2" ref="T21:T45">G21+I21+K21+M21+O21+Q21+S21</f>
        <v>48</v>
      </c>
    </row>
    <row r="22" spans="1:20" ht="12.75">
      <c r="A22" s="14">
        <f aca="true" t="shared" si="3" ref="A22:A45">A21+1</f>
        <v>11</v>
      </c>
      <c r="B22" s="15"/>
      <c r="C22" s="16"/>
      <c r="D22" s="17"/>
      <c r="E22" s="16"/>
      <c r="F22" s="18"/>
      <c r="G22" s="14"/>
      <c r="H22" s="14"/>
      <c r="I22" s="14"/>
      <c r="J22" s="14"/>
      <c r="K22" s="14"/>
      <c r="L22" s="16"/>
      <c r="M22" s="16"/>
      <c r="N22" s="14"/>
      <c r="O22" s="14"/>
      <c r="P22" s="14"/>
      <c r="Q22" s="14"/>
      <c r="R22" s="14"/>
      <c r="S22" s="14"/>
      <c r="T22" s="14">
        <f t="shared" si="2"/>
        <v>0</v>
      </c>
    </row>
    <row r="23" spans="1:20" ht="12.75">
      <c r="A23" s="14">
        <f t="shared" si="3"/>
        <v>12</v>
      </c>
      <c r="B23" s="15"/>
      <c r="C23" s="16"/>
      <c r="D23" s="17"/>
      <c r="E23" s="16"/>
      <c r="F23" s="18"/>
      <c r="G23" s="14"/>
      <c r="H23" s="14"/>
      <c r="I23" s="14"/>
      <c r="J23" s="14"/>
      <c r="K23" s="14"/>
      <c r="L23" s="16"/>
      <c r="M23" s="16"/>
      <c r="N23" s="14"/>
      <c r="O23" s="14"/>
      <c r="P23" s="14"/>
      <c r="Q23" s="14"/>
      <c r="R23" s="14"/>
      <c r="S23" s="14"/>
      <c r="T23" s="14">
        <f t="shared" si="2"/>
        <v>0</v>
      </c>
    </row>
    <row r="24" spans="1:20" ht="12.75">
      <c r="A24" s="14">
        <f t="shared" si="3"/>
        <v>13</v>
      </c>
      <c r="B24" s="15"/>
      <c r="C24" s="16"/>
      <c r="D24" s="17"/>
      <c r="E24" s="16"/>
      <c r="F24" s="18"/>
      <c r="G24" s="14"/>
      <c r="H24" s="14"/>
      <c r="I24" s="14"/>
      <c r="J24" s="14"/>
      <c r="K24" s="14"/>
      <c r="L24" s="16"/>
      <c r="M24" s="16"/>
      <c r="N24" s="14"/>
      <c r="O24" s="14"/>
      <c r="P24" s="14"/>
      <c r="Q24" s="14"/>
      <c r="R24" s="14"/>
      <c r="S24" s="14"/>
      <c r="T24" s="14">
        <f t="shared" si="2"/>
        <v>0</v>
      </c>
    </row>
    <row r="25" spans="1:20" ht="12.75">
      <c r="A25" s="14">
        <f t="shared" si="3"/>
        <v>14</v>
      </c>
      <c r="B25" s="15"/>
      <c r="C25" s="16"/>
      <c r="D25" s="17"/>
      <c r="E25" s="16"/>
      <c r="F25" s="18"/>
      <c r="G25" s="14"/>
      <c r="H25" s="14"/>
      <c r="I25" s="14"/>
      <c r="J25" s="14"/>
      <c r="K25" s="14"/>
      <c r="L25" s="16"/>
      <c r="M25" s="16"/>
      <c r="N25" s="14"/>
      <c r="O25" s="14"/>
      <c r="P25" s="14"/>
      <c r="Q25" s="14"/>
      <c r="R25" s="14"/>
      <c r="S25" s="14"/>
      <c r="T25" s="14">
        <f t="shared" si="2"/>
        <v>0</v>
      </c>
    </row>
    <row r="26" spans="1:20" ht="12.75">
      <c r="A26" s="14">
        <f t="shared" si="3"/>
        <v>15</v>
      </c>
      <c r="B26" s="15"/>
      <c r="C26" s="16"/>
      <c r="D26" s="17"/>
      <c r="E26" s="16"/>
      <c r="F26" s="18"/>
      <c r="G26" s="14"/>
      <c r="H26" s="14"/>
      <c r="I26" s="14"/>
      <c r="J26" s="14"/>
      <c r="K26" s="14"/>
      <c r="L26" s="16"/>
      <c r="M26" s="16"/>
      <c r="N26" s="14"/>
      <c r="O26" s="14"/>
      <c r="P26" s="14"/>
      <c r="Q26" s="14"/>
      <c r="R26" s="14"/>
      <c r="S26" s="14"/>
      <c r="T26" s="14">
        <f t="shared" si="2"/>
        <v>0</v>
      </c>
    </row>
    <row r="27" spans="1:20" ht="12.75">
      <c r="A27" s="14">
        <f t="shared" si="3"/>
        <v>16</v>
      </c>
      <c r="B27" s="15"/>
      <c r="C27" s="16"/>
      <c r="D27" s="17"/>
      <c r="E27" s="16"/>
      <c r="F27" s="18"/>
      <c r="G27" s="14"/>
      <c r="H27" s="14"/>
      <c r="I27" s="14"/>
      <c r="J27" s="14"/>
      <c r="K27" s="14"/>
      <c r="L27" s="16"/>
      <c r="M27" s="16"/>
      <c r="N27" s="14"/>
      <c r="O27" s="14"/>
      <c r="P27" s="14"/>
      <c r="Q27" s="14"/>
      <c r="R27" s="14"/>
      <c r="S27" s="14"/>
      <c r="T27" s="14">
        <f t="shared" si="2"/>
        <v>0</v>
      </c>
    </row>
    <row r="28" spans="1:20" ht="12.75">
      <c r="A28" s="14">
        <f t="shared" si="3"/>
        <v>17</v>
      </c>
      <c r="B28" s="15"/>
      <c r="C28" s="16"/>
      <c r="D28" s="17"/>
      <c r="E28" s="16"/>
      <c r="F28" s="18"/>
      <c r="G28" s="14"/>
      <c r="H28" s="14"/>
      <c r="I28" s="14"/>
      <c r="J28" s="14"/>
      <c r="K28" s="14"/>
      <c r="L28" s="16"/>
      <c r="M28" s="16"/>
      <c r="N28" s="14"/>
      <c r="O28" s="14"/>
      <c r="P28" s="14"/>
      <c r="Q28" s="14"/>
      <c r="R28" s="14"/>
      <c r="S28" s="14"/>
      <c r="T28" s="14">
        <f t="shared" si="2"/>
        <v>0</v>
      </c>
    </row>
    <row r="29" spans="1:20" ht="12.75">
      <c r="A29" s="14">
        <f t="shared" si="3"/>
        <v>18</v>
      </c>
      <c r="B29" s="15"/>
      <c r="C29" s="16"/>
      <c r="D29" s="17"/>
      <c r="E29" s="16"/>
      <c r="F29" s="18"/>
      <c r="G29" s="14"/>
      <c r="H29" s="14"/>
      <c r="I29" s="14"/>
      <c r="J29" s="14"/>
      <c r="K29" s="14"/>
      <c r="L29" s="16"/>
      <c r="M29" s="16"/>
      <c r="N29" s="14"/>
      <c r="O29" s="14"/>
      <c r="P29" s="14"/>
      <c r="Q29" s="14"/>
      <c r="R29" s="14"/>
      <c r="S29" s="14"/>
      <c r="T29" s="14">
        <f t="shared" si="2"/>
        <v>0</v>
      </c>
    </row>
    <row r="30" spans="1:20" ht="12.75">
      <c r="A30" s="14">
        <f t="shared" si="3"/>
        <v>19</v>
      </c>
      <c r="B30" s="15"/>
      <c r="C30" s="16"/>
      <c r="D30" s="17"/>
      <c r="E30" s="16"/>
      <c r="F30" s="18"/>
      <c r="G30" s="14"/>
      <c r="H30" s="14"/>
      <c r="I30" s="14"/>
      <c r="J30" s="14"/>
      <c r="K30" s="14"/>
      <c r="L30" s="16"/>
      <c r="M30" s="16"/>
      <c r="N30" s="14"/>
      <c r="O30" s="14"/>
      <c r="P30" s="14"/>
      <c r="Q30" s="14"/>
      <c r="R30" s="14"/>
      <c r="S30" s="14"/>
      <c r="T30" s="14">
        <f t="shared" si="2"/>
        <v>0</v>
      </c>
    </row>
    <row r="31" spans="1:20" ht="12.75">
      <c r="A31" s="14">
        <f t="shared" si="3"/>
        <v>20</v>
      </c>
      <c r="B31" s="15"/>
      <c r="C31" s="16"/>
      <c r="D31" s="17"/>
      <c r="E31" s="16"/>
      <c r="F31" s="18"/>
      <c r="G31" s="14"/>
      <c r="H31" s="14"/>
      <c r="I31" s="14"/>
      <c r="J31" s="14"/>
      <c r="K31" s="14"/>
      <c r="L31" s="16"/>
      <c r="M31" s="16"/>
      <c r="N31" s="14"/>
      <c r="O31" s="14"/>
      <c r="P31" s="14"/>
      <c r="Q31" s="14"/>
      <c r="R31" s="14"/>
      <c r="S31" s="14"/>
      <c r="T31" s="14">
        <f t="shared" si="2"/>
        <v>0</v>
      </c>
    </row>
    <row r="32" spans="1:20" ht="12.75">
      <c r="A32" s="14">
        <f t="shared" si="3"/>
        <v>21</v>
      </c>
      <c r="B32" s="15"/>
      <c r="C32" s="16"/>
      <c r="D32" s="17"/>
      <c r="E32" s="16"/>
      <c r="F32" s="18"/>
      <c r="G32" s="14"/>
      <c r="H32" s="14"/>
      <c r="I32" s="14"/>
      <c r="J32" s="14"/>
      <c r="K32" s="14"/>
      <c r="L32" s="16"/>
      <c r="M32" s="16"/>
      <c r="N32" s="14"/>
      <c r="O32" s="14"/>
      <c r="P32" s="14"/>
      <c r="Q32" s="14"/>
      <c r="R32" s="14"/>
      <c r="S32" s="14"/>
      <c r="T32" s="14">
        <f t="shared" si="2"/>
        <v>0</v>
      </c>
    </row>
    <row r="33" spans="1:20" ht="12.75">
      <c r="A33" s="14">
        <f t="shared" si="3"/>
        <v>22</v>
      </c>
      <c r="B33" s="15"/>
      <c r="C33" s="16"/>
      <c r="D33" s="17"/>
      <c r="E33" s="16"/>
      <c r="F33" s="18"/>
      <c r="G33" s="14"/>
      <c r="H33" s="14"/>
      <c r="I33" s="14"/>
      <c r="J33" s="14"/>
      <c r="K33" s="14"/>
      <c r="L33" s="16"/>
      <c r="M33" s="16"/>
      <c r="N33" s="14"/>
      <c r="O33" s="14"/>
      <c r="P33" s="14"/>
      <c r="Q33" s="14"/>
      <c r="R33" s="14"/>
      <c r="S33" s="14"/>
      <c r="T33" s="14">
        <f t="shared" si="2"/>
        <v>0</v>
      </c>
    </row>
    <row r="34" spans="1:20" ht="12.75">
      <c r="A34" s="14">
        <f t="shared" si="3"/>
        <v>23</v>
      </c>
      <c r="B34" s="15"/>
      <c r="C34" s="16"/>
      <c r="D34" s="17"/>
      <c r="E34" s="16"/>
      <c r="F34" s="18"/>
      <c r="G34" s="14"/>
      <c r="H34" s="14"/>
      <c r="I34" s="14"/>
      <c r="J34" s="14"/>
      <c r="K34" s="14"/>
      <c r="L34" s="16"/>
      <c r="M34" s="16"/>
      <c r="N34" s="14"/>
      <c r="O34" s="14"/>
      <c r="P34" s="14"/>
      <c r="Q34" s="14"/>
      <c r="R34" s="14"/>
      <c r="S34" s="14"/>
      <c r="T34" s="14">
        <f t="shared" si="2"/>
        <v>0</v>
      </c>
    </row>
    <row r="35" spans="1:20" ht="12.75">
      <c r="A35" s="14">
        <f t="shared" si="3"/>
        <v>24</v>
      </c>
      <c r="B35" s="15"/>
      <c r="C35" s="16"/>
      <c r="D35" s="17"/>
      <c r="E35" s="16"/>
      <c r="F35" s="18"/>
      <c r="G35" s="14"/>
      <c r="H35" s="14"/>
      <c r="I35" s="14"/>
      <c r="J35" s="14"/>
      <c r="K35" s="14"/>
      <c r="L35" s="16"/>
      <c r="M35" s="16"/>
      <c r="N35" s="14"/>
      <c r="O35" s="14"/>
      <c r="P35" s="14"/>
      <c r="Q35" s="14"/>
      <c r="R35" s="14"/>
      <c r="S35" s="14"/>
      <c r="T35" s="14">
        <f t="shared" si="2"/>
        <v>0</v>
      </c>
    </row>
    <row r="36" spans="1:20" ht="12.75">
      <c r="A36" s="14">
        <f t="shared" si="3"/>
        <v>25</v>
      </c>
      <c r="B36" s="15"/>
      <c r="C36" s="16"/>
      <c r="D36" s="17"/>
      <c r="E36" s="16"/>
      <c r="F36" s="18"/>
      <c r="G36" s="14"/>
      <c r="H36" s="14"/>
      <c r="I36" s="14"/>
      <c r="J36" s="14"/>
      <c r="K36" s="14"/>
      <c r="L36" s="16"/>
      <c r="M36" s="16"/>
      <c r="N36" s="14"/>
      <c r="O36" s="14"/>
      <c r="P36" s="14"/>
      <c r="Q36" s="14"/>
      <c r="R36" s="14"/>
      <c r="S36" s="14"/>
      <c r="T36" s="14">
        <f t="shared" si="2"/>
        <v>0</v>
      </c>
    </row>
    <row r="37" spans="1:20" ht="12.75">
      <c r="A37" s="14">
        <f t="shared" si="3"/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t="shared" si="2"/>
        <v>0</v>
      </c>
    </row>
    <row r="38" spans="1:20" ht="12.75">
      <c r="A38" s="14">
        <f t="shared" si="3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2"/>
        <v>0</v>
      </c>
    </row>
    <row r="39" spans="1:20" ht="12.75">
      <c r="A39" s="14">
        <f t="shared" si="3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2"/>
        <v>0</v>
      </c>
    </row>
    <row r="40" spans="1:20" ht="12.75">
      <c r="A40" s="14">
        <f t="shared" si="3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2"/>
        <v>0</v>
      </c>
    </row>
    <row r="41" spans="1:20" ht="12.75">
      <c r="A41" s="14">
        <f t="shared" si="3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2"/>
        <v>0</v>
      </c>
    </row>
    <row r="42" spans="1:20" ht="12.75">
      <c r="A42" s="14">
        <f t="shared" si="3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2"/>
        <v>0</v>
      </c>
    </row>
    <row r="43" spans="1:20" ht="12.75">
      <c r="A43" s="14">
        <f t="shared" si="3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2"/>
        <v>0</v>
      </c>
    </row>
    <row r="44" spans="1:20" ht="12.75">
      <c r="A44" s="14">
        <f t="shared" si="3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2"/>
        <v>0</v>
      </c>
    </row>
    <row r="45" spans="1:20" ht="12.75">
      <c r="A45" s="14">
        <f t="shared" si="3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2"/>
        <v>0</v>
      </c>
    </row>
    <row r="46" spans="1:20" ht="12.75">
      <c r="A46" s="23" t="s">
        <v>26</v>
      </c>
      <c r="D46" s="24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4">
        <f>SUM(T12:T45)</f>
        <v>1753</v>
      </c>
    </row>
    <row r="47" spans="1:20" ht="12.75">
      <c r="A47" s="27" t="s">
        <v>27</v>
      </c>
      <c r="B47" s="28"/>
      <c r="C47" s="26"/>
      <c r="D47" s="26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30">
        <f>T46/D7</f>
        <v>175.3</v>
      </c>
    </row>
    <row r="48" spans="1:7" ht="12.75">
      <c r="A48" s="31" t="s">
        <v>28</v>
      </c>
      <c r="B48" s="31"/>
      <c r="C48" s="31"/>
      <c r="D48" s="32"/>
      <c r="E48" s="33"/>
      <c r="F48" s="34"/>
      <c r="G48" s="34" t="s">
        <v>29</v>
      </c>
    </row>
    <row r="50" ht="12.75">
      <c r="U50" s="6" t="s">
        <v>29</v>
      </c>
    </row>
  </sheetData>
  <sheetProtection/>
  <mergeCells count="19"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  <mergeCell ref="T10:T11"/>
    <mergeCell ref="H10:I10"/>
    <mergeCell ref="J10:K10"/>
    <mergeCell ref="L10:M10"/>
    <mergeCell ref="N10:O10"/>
    <mergeCell ref="P10:Q10"/>
    <mergeCell ref="R10:S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7">
      <selection activeCell="G25" sqref="G25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621</v>
      </c>
      <c r="D4" s="45"/>
      <c r="E4" s="45"/>
      <c r="G4" s="7" t="s">
        <v>3</v>
      </c>
      <c r="H4" s="1"/>
      <c r="I4" s="45"/>
      <c r="J4" s="198" t="s">
        <v>212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05" t="s">
        <v>246</v>
      </c>
      <c r="D5" s="1"/>
      <c r="E5" s="45"/>
      <c r="F5" s="1"/>
      <c r="G5" s="10" t="s">
        <v>5</v>
      </c>
      <c r="H5" s="1"/>
      <c r="I5" s="1"/>
      <c r="J5" s="1"/>
      <c r="K5" s="1" t="s">
        <v>622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27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27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4.75" thickBot="1">
      <c r="A12" s="14">
        <v>1</v>
      </c>
      <c r="B12" s="159" t="s">
        <v>623</v>
      </c>
      <c r="C12" s="169" t="s">
        <v>155</v>
      </c>
      <c r="D12" s="170">
        <v>41867</v>
      </c>
      <c r="E12" s="16" t="s">
        <v>158</v>
      </c>
      <c r="F12" s="22">
        <v>150</v>
      </c>
      <c r="G12" s="14">
        <v>22</v>
      </c>
      <c r="H12" s="14">
        <v>32</v>
      </c>
      <c r="I12" s="14">
        <v>61</v>
      </c>
      <c r="J12" s="14">
        <v>-4</v>
      </c>
      <c r="K12" s="14">
        <v>1</v>
      </c>
      <c r="L12" s="16"/>
      <c r="M12" s="16"/>
      <c r="N12" s="14">
        <v>1</v>
      </c>
      <c r="O12" s="14">
        <v>15</v>
      </c>
      <c r="P12" s="69">
        <v>5.9</v>
      </c>
      <c r="Q12" s="69">
        <v>38</v>
      </c>
      <c r="R12" s="69">
        <v>5.38</v>
      </c>
      <c r="S12" s="69">
        <v>18</v>
      </c>
      <c r="T12" s="14">
        <f>G12+I12+K12+M12+O12+Q12+S12</f>
        <v>155</v>
      </c>
    </row>
    <row r="13" spans="1:20" ht="24.75" thickBot="1">
      <c r="A13" s="14">
        <f aca="true" t="shared" si="0" ref="A13:A38">A12+1</f>
        <v>2</v>
      </c>
      <c r="B13" s="160" t="s">
        <v>624</v>
      </c>
      <c r="C13" s="169" t="s">
        <v>155</v>
      </c>
      <c r="D13" s="171">
        <v>41898</v>
      </c>
      <c r="E13" s="16" t="s">
        <v>157</v>
      </c>
      <c r="F13" s="18">
        <v>112</v>
      </c>
      <c r="G13" s="14">
        <v>11</v>
      </c>
      <c r="H13" s="14">
        <v>27</v>
      </c>
      <c r="I13" s="14">
        <v>61</v>
      </c>
      <c r="J13" s="14">
        <v>6</v>
      </c>
      <c r="K13" s="14">
        <v>53</v>
      </c>
      <c r="L13" s="16"/>
      <c r="M13" s="16"/>
      <c r="N13" s="14">
        <v>0</v>
      </c>
      <c r="O13" s="14">
        <v>0</v>
      </c>
      <c r="P13" s="68">
        <v>6.4</v>
      </c>
      <c r="Q13" s="68">
        <v>23</v>
      </c>
      <c r="R13" s="68">
        <v>6</v>
      </c>
      <c r="S13" s="68">
        <v>13</v>
      </c>
      <c r="T13" s="14">
        <f aca="true" t="shared" si="1" ref="T13:T46">G13+I13+K13+M13+O13+Q13+S13</f>
        <v>161</v>
      </c>
    </row>
    <row r="14" spans="1:20" ht="24.75" thickBot="1">
      <c r="A14" s="14">
        <f t="shared" si="0"/>
        <v>3</v>
      </c>
      <c r="B14" s="160" t="s">
        <v>625</v>
      </c>
      <c r="C14" s="169" t="s">
        <v>155</v>
      </c>
      <c r="D14" s="171">
        <v>41842</v>
      </c>
      <c r="E14" s="16" t="s">
        <v>157</v>
      </c>
      <c r="F14" s="18">
        <v>150</v>
      </c>
      <c r="G14" s="14">
        <v>30</v>
      </c>
      <c r="H14" s="14">
        <v>25</v>
      </c>
      <c r="I14" s="14">
        <v>57</v>
      </c>
      <c r="J14" s="14">
        <v>2</v>
      </c>
      <c r="K14" s="14">
        <v>38</v>
      </c>
      <c r="L14" s="16"/>
      <c r="M14" s="16"/>
      <c r="N14" s="14">
        <v>1</v>
      </c>
      <c r="O14" s="14">
        <v>20</v>
      </c>
      <c r="P14" s="68">
        <v>6.4</v>
      </c>
      <c r="Q14" s="68">
        <v>23</v>
      </c>
      <c r="R14" s="68">
        <v>6</v>
      </c>
      <c r="S14" s="68">
        <v>13</v>
      </c>
      <c r="T14" s="14">
        <f t="shared" si="1"/>
        <v>181</v>
      </c>
    </row>
    <row r="15" spans="1:20" ht="24.75" thickBot="1">
      <c r="A15" s="14">
        <f t="shared" si="0"/>
        <v>4</v>
      </c>
      <c r="B15" s="160" t="s">
        <v>626</v>
      </c>
      <c r="C15" s="169" t="s">
        <v>156</v>
      </c>
      <c r="D15" s="171">
        <v>41655</v>
      </c>
      <c r="E15" s="16" t="s">
        <v>157</v>
      </c>
      <c r="F15" s="22">
        <v>141</v>
      </c>
      <c r="G15" s="14">
        <v>36</v>
      </c>
      <c r="H15" s="14">
        <v>25</v>
      </c>
      <c r="I15" s="14">
        <v>62</v>
      </c>
      <c r="J15" s="14">
        <v>2</v>
      </c>
      <c r="K15" s="14">
        <v>23</v>
      </c>
      <c r="L15" s="16">
        <v>10</v>
      </c>
      <c r="M15" s="16">
        <v>25</v>
      </c>
      <c r="N15" s="14"/>
      <c r="O15" s="14"/>
      <c r="P15" s="69">
        <v>6.4</v>
      </c>
      <c r="Q15" s="69">
        <v>32</v>
      </c>
      <c r="R15" s="69">
        <v>6</v>
      </c>
      <c r="S15" s="69">
        <v>20</v>
      </c>
      <c r="T15" s="14">
        <f t="shared" si="1"/>
        <v>198</v>
      </c>
    </row>
    <row r="16" spans="1:20" ht="24.75" thickBot="1">
      <c r="A16" s="14">
        <f t="shared" si="0"/>
        <v>5</v>
      </c>
      <c r="B16" s="160" t="s">
        <v>627</v>
      </c>
      <c r="C16" s="169" t="s">
        <v>156</v>
      </c>
      <c r="D16" s="171">
        <v>41604</v>
      </c>
      <c r="E16" s="16" t="s">
        <v>157</v>
      </c>
      <c r="F16" s="22">
        <v>163</v>
      </c>
      <c r="G16" s="14">
        <v>43</v>
      </c>
      <c r="H16" s="14">
        <v>21</v>
      </c>
      <c r="I16" s="14">
        <v>41</v>
      </c>
      <c r="J16" s="14">
        <v>2</v>
      </c>
      <c r="K16" s="14">
        <v>11</v>
      </c>
      <c r="L16" s="16">
        <v>21</v>
      </c>
      <c r="M16" s="16">
        <v>52</v>
      </c>
      <c r="N16" s="14"/>
      <c r="O16" s="14"/>
      <c r="P16" s="68">
        <v>6.4</v>
      </c>
      <c r="Q16" s="68">
        <v>23</v>
      </c>
      <c r="R16" s="68">
        <v>6</v>
      </c>
      <c r="S16" s="68">
        <v>13</v>
      </c>
      <c r="T16" s="14">
        <f t="shared" si="1"/>
        <v>183</v>
      </c>
    </row>
    <row r="17" spans="1:20" ht="24.75" thickBot="1">
      <c r="A17" s="14">
        <f t="shared" si="0"/>
        <v>6</v>
      </c>
      <c r="B17" s="160" t="s">
        <v>628</v>
      </c>
      <c r="C17" s="169" t="s">
        <v>155</v>
      </c>
      <c r="D17" s="171">
        <v>41800</v>
      </c>
      <c r="E17" s="16" t="s">
        <v>157</v>
      </c>
      <c r="F17" s="22">
        <v>172</v>
      </c>
      <c r="G17" s="14">
        <v>37</v>
      </c>
      <c r="H17" s="14">
        <v>32</v>
      </c>
      <c r="I17" s="14">
        <v>62</v>
      </c>
      <c r="J17" s="14">
        <v>6</v>
      </c>
      <c r="K17" s="14">
        <v>38</v>
      </c>
      <c r="L17" s="16"/>
      <c r="M17" s="16"/>
      <c r="N17" s="14">
        <v>10</v>
      </c>
      <c r="O17" s="14">
        <v>62</v>
      </c>
      <c r="P17" s="69">
        <v>5.9</v>
      </c>
      <c r="Q17" s="69">
        <v>38</v>
      </c>
      <c r="R17" s="69">
        <v>5.38</v>
      </c>
      <c r="S17" s="69">
        <v>18</v>
      </c>
      <c r="T17" s="14">
        <f t="shared" si="1"/>
        <v>255</v>
      </c>
    </row>
    <row r="18" spans="1:20" ht="24.75" thickBot="1">
      <c r="A18" s="14">
        <f t="shared" si="0"/>
        <v>7</v>
      </c>
      <c r="B18" s="160" t="s">
        <v>629</v>
      </c>
      <c r="C18" s="169" t="s">
        <v>156</v>
      </c>
      <c r="D18" s="171">
        <v>41733</v>
      </c>
      <c r="E18" s="16" t="s">
        <v>157</v>
      </c>
      <c r="F18" s="18">
        <v>150</v>
      </c>
      <c r="G18" s="14">
        <v>30</v>
      </c>
      <c r="H18" s="14">
        <v>28</v>
      </c>
      <c r="I18" s="14">
        <v>60</v>
      </c>
      <c r="J18" s="14">
        <v>-2</v>
      </c>
      <c r="K18" s="14">
        <v>1</v>
      </c>
      <c r="L18" s="16">
        <v>1</v>
      </c>
      <c r="M18" s="16">
        <v>8</v>
      </c>
      <c r="N18" s="14"/>
      <c r="O18" s="14"/>
      <c r="P18" s="69">
        <v>6.1</v>
      </c>
      <c r="Q18" s="69">
        <v>32</v>
      </c>
      <c r="R18" s="69">
        <v>5.38</v>
      </c>
      <c r="S18" s="69">
        <v>18</v>
      </c>
      <c r="T18" s="14">
        <f t="shared" si="1"/>
        <v>149</v>
      </c>
    </row>
    <row r="19" spans="1:20" ht="24.75" thickBot="1">
      <c r="A19" s="14">
        <f t="shared" si="0"/>
        <v>8</v>
      </c>
      <c r="B19" s="160" t="s">
        <v>630</v>
      </c>
      <c r="C19" s="169" t="s">
        <v>156</v>
      </c>
      <c r="D19" s="171">
        <v>41842</v>
      </c>
      <c r="E19" s="16" t="s">
        <v>157</v>
      </c>
      <c r="F19" s="18">
        <v>150</v>
      </c>
      <c r="G19" s="14">
        <v>30</v>
      </c>
      <c r="H19" s="14">
        <v>27</v>
      </c>
      <c r="I19" s="14">
        <v>61</v>
      </c>
      <c r="J19" s="14">
        <v>6</v>
      </c>
      <c r="K19" s="14">
        <v>53</v>
      </c>
      <c r="L19" s="16">
        <v>0</v>
      </c>
      <c r="M19" s="16">
        <v>0</v>
      </c>
      <c r="N19" s="14"/>
      <c r="O19" s="14"/>
      <c r="P19" s="68">
        <v>6.4</v>
      </c>
      <c r="Q19" s="68">
        <v>23</v>
      </c>
      <c r="R19" s="68">
        <v>6</v>
      </c>
      <c r="S19" s="68">
        <v>13</v>
      </c>
      <c r="T19" s="14">
        <f t="shared" si="1"/>
        <v>180</v>
      </c>
    </row>
    <row r="20" spans="1:20" ht="24.75" thickBot="1">
      <c r="A20" s="14">
        <f t="shared" si="0"/>
        <v>9</v>
      </c>
      <c r="B20" s="160" t="s">
        <v>631</v>
      </c>
      <c r="C20" s="169" t="s">
        <v>155</v>
      </c>
      <c r="D20" s="171">
        <v>41795</v>
      </c>
      <c r="E20" s="16" t="s">
        <v>157</v>
      </c>
      <c r="F20" s="18">
        <v>151</v>
      </c>
      <c r="G20" s="14">
        <v>23</v>
      </c>
      <c r="H20" s="14">
        <v>32</v>
      </c>
      <c r="I20" s="14">
        <v>62</v>
      </c>
      <c r="J20" s="14">
        <v>-1</v>
      </c>
      <c r="K20" s="14">
        <v>10</v>
      </c>
      <c r="L20" s="16"/>
      <c r="M20" s="16"/>
      <c r="N20" s="14">
        <v>10</v>
      </c>
      <c r="O20" s="14">
        <v>62</v>
      </c>
      <c r="P20" s="69">
        <v>6.1</v>
      </c>
      <c r="Q20" s="69">
        <v>32</v>
      </c>
      <c r="R20" s="69">
        <v>5.38</v>
      </c>
      <c r="S20" s="69">
        <v>18</v>
      </c>
      <c r="T20" s="14">
        <f t="shared" si="1"/>
        <v>207</v>
      </c>
    </row>
    <row r="21" spans="1:20" ht="24.75" thickBot="1">
      <c r="A21" s="14">
        <v>10</v>
      </c>
      <c r="B21" s="160" t="s">
        <v>632</v>
      </c>
      <c r="C21" s="169" t="s">
        <v>155</v>
      </c>
      <c r="D21" s="171">
        <v>41827</v>
      </c>
      <c r="E21" s="16" t="s">
        <v>157</v>
      </c>
      <c r="F21" s="18">
        <v>161</v>
      </c>
      <c r="G21" s="14">
        <v>28</v>
      </c>
      <c r="H21" s="14">
        <v>29</v>
      </c>
      <c r="I21" s="14">
        <v>55</v>
      </c>
      <c r="J21" s="14">
        <v>5</v>
      </c>
      <c r="K21" s="14">
        <v>34</v>
      </c>
      <c r="L21" s="16"/>
      <c r="M21" s="16"/>
      <c r="N21" s="14">
        <v>1</v>
      </c>
      <c r="O21" s="14">
        <v>20</v>
      </c>
      <c r="P21" s="68">
        <v>6</v>
      </c>
      <c r="Q21" s="68">
        <v>35</v>
      </c>
      <c r="R21" s="69">
        <v>0</v>
      </c>
      <c r="S21" s="69">
        <v>0</v>
      </c>
      <c r="T21" s="14">
        <f t="shared" si="1"/>
        <v>172</v>
      </c>
    </row>
    <row r="22" spans="1:20" ht="24.75" thickBot="1">
      <c r="A22" s="14">
        <f t="shared" si="0"/>
        <v>11</v>
      </c>
      <c r="B22" s="160" t="s">
        <v>633</v>
      </c>
      <c r="C22" s="169" t="s">
        <v>156</v>
      </c>
      <c r="D22" s="171">
        <v>41693</v>
      </c>
      <c r="E22" s="16" t="s">
        <v>157</v>
      </c>
      <c r="F22" s="18">
        <v>125</v>
      </c>
      <c r="G22" s="14">
        <v>25</v>
      </c>
      <c r="H22" s="14">
        <v>15</v>
      </c>
      <c r="I22" s="14">
        <v>38</v>
      </c>
      <c r="J22" s="14">
        <v>-4</v>
      </c>
      <c r="K22" s="14">
        <v>1</v>
      </c>
      <c r="L22" s="16">
        <v>7</v>
      </c>
      <c r="M22" s="16">
        <v>23</v>
      </c>
      <c r="N22" s="14"/>
      <c r="O22" s="14"/>
      <c r="P22" s="68">
        <v>6</v>
      </c>
      <c r="Q22" s="68">
        <v>35</v>
      </c>
      <c r="R22" s="69">
        <v>5.44</v>
      </c>
      <c r="S22" s="69">
        <v>24</v>
      </c>
      <c r="T22" s="14">
        <f t="shared" si="1"/>
        <v>146</v>
      </c>
    </row>
    <row r="23" spans="1:20" ht="24.75" thickBot="1">
      <c r="A23" s="14">
        <f t="shared" si="0"/>
        <v>12</v>
      </c>
      <c r="B23" s="160" t="s">
        <v>634</v>
      </c>
      <c r="C23" s="169" t="s">
        <v>156</v>
      </c>
      <c r="D23" s="171">
        <v>41919</v>
      </c>
      <c r="E23" s="16" t="s">
        <v>157</v>
      </c>
      <c r="F23" s="18">
        <v>167</v>
      </c>
      <c r="G23" s="14">
        <v>47</v>
      </c>
      <c r="H23" s="14">
        <v>26</v>
      </c>
      <c r="I23" s="14">
        <v>56</v>
      </c>
      <c r="J23" s="14">
        <v>6</v>
      </c>
      <c r="K23" s="14">
        <v>23</v>
      </c>
      <c r="L23" s="16">
        <v>12</v>
      </c>
      <c r="M23" s="16">
        <v>30</v>
      </c>
      <c r="N23" s="14"/>
      <c r="O23" s="14"/>
      <c r="P23" s="69">
        <v>6.5</v>
      </c>
      <c r="Q23" s="69">
        <v>29</v>
      </c>
      <c r="R23" s="69">
        <v>6</v>
      </c>
      <c r="S23" s="69">
        <v>20</v>
      </c>
      <c r="T23" s="14">
        <f t="shared" si="1"/>
        <v>205</v>
      </c>
    </row>
    <row r="24" spans="1:20" ht="24.75" thickBot="1">
      <c r="A24" s="14">
        <v>13</v>
      </c>
      <c r="B24" s="160" t="s">
        <v>635</v>
      </c>
      <c r="C24" s="169" t="s">
        <v>155</v>
      </c>
      <c r="D24" s="171">
        <v>41799</v>
      </c>
      <c r="E24" s="16" t="s">
        <v>157</v>
      </c>
      <c r="F24" s="18">
        <v>151</v>
      </c>
      <c r="G24" s="14">
        <v>23</v>
      </c>
      <c r="H24" s="14">
        <v>25</v>
      </c>
      <c r="I24" s="14">
        <v>44</v>
      </c>
      <c r="J24" s="14">
        <v>3</v>
      </c>
      <c r="K24" s="14">
        <v>26</v>
      </c>
      <c r="L24" s="16"/>
      <c r="M24" s="16"/>
      <c r="N24" s="14">
        <v>1</v>
      </c>
      <c r="O24" s="14">
        <v>20</v>
      </c>
      <c r="P24" s="69">
        <v>6.4</v>
      </c>
      <c r="Q24" s="69">
        <v>32</v>
      </c>
      <c r="R24" s="69">
        <v>6</v>
      </c>
      <c r="S24" s="69">
        <v>20</v>
      </c>
      <c r="T24" s="14">
        <f t="shared" si="1"/>
        <v>165</v>
      </c>
    </row>
    <row r="25" spans="1:20" ht="24.75" thickBot="1">
      <c r="A25" s="14">
        <f t="shared" si="0"/>
        <v>14</v>
      </c>
      <c r="B25" s="160" t="s">
        <v>636</v>
      </c>
      <c r="C25" s="169" t="s">
        <v>156</v>
      </c>
      <c r="D25" s="171">
        <v>41688</v>
      </c>
      <c r="E25" s="16" t="s">
        <v>157</v>
      </c>
      <c r="F25" s="18">
        <v>167</v>
      </c>
      <c r="G25" s="14">
        <v>47</v>
      </c>
      <c r="H25" s="14">
        <v>25</v>
      </c>
      <c r="I25" s="14">
        <v>53</v>
      </c>
      <c r="J25" s="14">
        <v>2</v>
      </c>
      <c r="K25" s="14">
        <v>11</v>
      </c>
      <c r="L25" s="16">
        <v>25</v>
      </c>
      <c r="M25" s="16">
        <v>58</v>
      </c>
      <c r="N25" s="14"/>
      <c r="O25" s="14"/>
      <c r="P25" s="68">
        <v>6.4</v>
      </c>
      <c r="Q25" s="68">
        <v>23</v>
      </c>
      <c r="R25" s="68">
        <v>6</v>
      </c>
      <c r="S25" s="68">
        <v>13</v>
      </c>
      <c r="T25" s="14">
        <f t="shared" si="1"/>
        <v>205</v>
      </c>
    </row>
    <row r="26" spans="1:20" ht="24.75" thickBot="1">
      <c r="A26" s="14">
        <v>15</v>
      </c>
      <c r="B26" s="160" t="s">
        <v>637</v>
      </c>
      <c r="C26" s="169" t="s">
        <v>156</v>
      </c>
      <c r="D26" s="171">
        <v>41782</v>
      </c>
      <c r="E26" s="16" t="s">
        <v>157</v>
      </c>
      <c r="F26" s="18">
        <v>120</v>
      </c>
      <c r="G26" s="14">
        <v>15</v>
      </c>
      <c r="H26" s="14">
        <v>17</v>
      </c>
      <c r="I26" s="14">
        <v>35</v>
      </c>
      <c r="J26" s="14">
        <v>2</v>
      </c>
      <c r="K26" s="14">
        <v>11</v>
      </c>
      <c r="L26" s="16">
        <v>7</v>
      </c>
      <c r="M26" s="16">
        <v>30</v>
      </c>
      <c r="N26" s="14"/>
      <c r="O26" s="14"/>
      <c r="P26" s="69">
        <v>5.9</v>
      </c>
      <c r="Q26" s="69">
        <v>38</v>
      </c>
      <c r="R26" s="69">
        <v>5.38</v>
      </c>
      <c r="S26" s="69">
        <v>18</v>
      </c>
      <c r="T26" s="14">
        <f t="shared" si="1"/>
        <v>147</v>
      </c>
    </row>
    <row r="27" spans="1:20" ht="24.75" thickBot="1">
      <c r="A27" s="14">
        <f t="shared" si="0"/>
        <v>16</v>
      </c>
      <c r="B27" s="160" t="s">
        <v>638</v>
      </c>
      <c r="C27" s="169" t="s">
        <v>155</v>
      </c>
      <c r="D27" s="171">
        <v>41593</v>
      </c>
      <c r="E27" s="16" t="s">
        <v>157</v>
      </c>
      <c r="F27" s="18">
        <v>110</v>
      </c>
      <c r="G27" s="14">
        <v>4</v>
      </c>
      <c r="H27" s="14">
        <v>20</v>
      </c>
      <c r="I27" s="14">
        <v>32</v>
      </c>
      <c r="J27" s="14">
        <v>0</v>
      </c>
      <c r="K27" s="14">
        <v>14</v>
      </c>
      <c r="L27" s="16"/>
      <c r="M27" s="16"/>
      <c r="N27" s="14">
        <v>0</v>
      </c>
      <c r="O27" s="14">
        <v>0</v>
      </c>
      <c r="P27" s="68">
        <v>6</v>
      </c>
      <c r="Q27" s="68">
        <v>35</v>
      </c>
      <c r="R27" s="69">
        <v>5.44</v>
      </c>
      <c r="S27" s="69">
        <v>24</v>
      </c>
      <c r="T27" s="14">
        <f t="shared" si="1"/>
        <v>109</v>
      </c>
    </row>
    <row r="28" spans="1:20" ht="24.75" thickBot="1">
      <c r="A28" s="14">
        <f t="shared" si="0"/>
        <v>17</v>
      </c>
      <c r="B28" s="160" t="s">
        <v>639</v>
      </c>
      <c r="C28" s="169" t="s">
        <v>156</v>
      </c>
      <c r="D28" s="171">
        <v>41726</v>
      </c>
      <c r="E28" s="16" t="s">
        <v>157</v>
      </c>
      <c r="F28" s="18">
        <v>132</v>
      </c>
      <c r="G28" s="14">
        <v>28</v>
      </c>
      <c r="H28" s="14">
        <v>23</v>
      </c>
      <c r="I28" s="14">
        <v>60</v>
      </c>
      <c r="J28" s="14">
        <v>-3</v>
      </c>
      <c r="K28" s="14">
        <v>6</v>
      </c>
      <c r="L28" s="16">
        <v>10</v>
      </c>
      <c r="M28" s="16">
        <v>32</v>
      </c>
      <c r="N28" s="14"/>
      <c r="O28" s="14"/>
      <c r="P28" s="69">
        <v>6.5</v>
      </c>
      <c r="Q28" s="69">
        <v>29</v>
      </c>
      <c r="R28" s="69">
        <v>6</v>
      </c>
      <c r="S28" s="69">
        <v>20</v>
      </c>
      <c r="T28" s="14">
        <f t="shared" si="1"/>
        <v>175</v>
      </c>
    </row>
    <row r="29" spans="1:20" ht="24.75" thickBot="1">
      <c r="A29" s="14">
        <f t="shared" si="0"/>
        <v>18</v>
      </c>
      <c r="B29" s="160" t="s">
        <v>640</v>
      </c>
      <c r="C29" s="169" t="s">
        <v>155</v>
      </c>
      <c r="D29" s="171">
        <v>41801</v>
      </c>
      <c r="E29" s="16" t="s">
        <v>157</v>
      </c>
      <c r="F29" s="18">
        <v>157</v>
      </c>
      <c r="G29" s="14">
        <v>26</v>
      </c>
      <c r="H29" s="14">
        <v>28</v>
      </c>
      <c r="I29" s="14">
        <v>53</v>
      </c>
      <c r="J29" s="14">
        <v>1</v>
      </c>
      <c r="K29" s="14">
        <v>18</v>
      </c>
      <c r="L29" s="16"/>
      <c r="M29" s="16"/>
      <c r="N29" s="14">
        <v>0</v>
      </c>
      <c r="O29" s="14">
        <v>0</v>
      </c>
      <c r="P29" s="68">
        <v>6.4</v>
      </c>
      <c r="Q29" s="68">
        <v>23</v>
      </c>
      <c r="R29" s="68">
        <v>6</v>
      </c>
      <c r="S29" s="68">
        <v>13</v>
      </c>
      <c r="T29" s="14">
        <f t="shared" si="1"/>
        <v>133</v>
      </c>
    </row>
    <row r="30" spans="1:20" ht="24.75" thickBot="1">
      <c r="A30" s="14">
        <f t="shared" si="0"/>
        <v>19</v>
      </c>
      <c r="B30" s="160" t="s">
        <v>641</v>
      </c>
      <c r="C30" s="169" t="s">
        <v>156</v>
      </c>
      <c r="D30" s="171">
        <v>41688</v>
      </c>
      <c r="E30" s="16" t="s">
        <v>157</v>
      </c>
      <c r="F30" s="18">
        <v>133</v>
      </c>
      <c r="G30" s="14">
        <v>21</v>
      </c>
      <c r="H30" s="14">
        <v>14</v>
      </c>
      <c r="I30" s="14">
        <v>23</v>
      </c>
      <c r="J30" s="14">
        <v>5</v>
      </c>
      <c r="K30" s="14">
        <v>20</v>
      </c>
      <c r="L30" s="16">
        <v>11</v>
      </c>
      <c r="M30" s="16">
        <v>35</v>
      </c>
      <c r="N30" s="14"/>
      <c r="O30" s="14"/>
      <c r="P30" s="69">
        <v>6.4</v>
      </c>
      <c r="Q30" s="69">
        <v>32</v>
      </c>
      <c r="R30" s="69">
        <v>6</v>
      </c>
      <c r="S30" s="69">
        <v>20</v>
      </c>
      <c r="T30" s="14">
        <f t="shared" si="1"/>
        <v>151</v>
      </c>
    </row>
    <row r="31" spans="1:20" ht="24.75" thickBot="1">
      <c r="A31" s="14">
        <f t="shared" si="0"/>
        <v>20</v>
      </c>
      <c r="B31" s="160" t="s">
        <v>642</v>
      </c>
      <c r="C31" s="169" t="s">
        <v>156</v>
      </c>
      <c r="D31" s="171">
        <v>41774</v>
      </c>
      <c r="E31" s="16" t="s">
        <v>157</v>
      </c>
      <c r="F31" s="18">
        <v>129</v>
      </c>
      <c r="G31" s="14">
        <v>19</v>
      </c>
      <c r="H31" s="14">
        <v>18</v>
      </c>
      <c r="I31" s="14">
        <v>32</v>
      </c>
      <c r="J31" s="14">
        <v>-2</v>
      </c>
      <c r="K31" s="14">
        <v>1</v>
      </c>
      <c r="L31" s="16">
        <v>11</v>
      </c>
      <c r="M31" s="16">
        <v>35</v>
      </c>
      <c r="N31" s="14"/>
      <c r="O31" s="14"/>
      <c r="P31" s="69">
        <v>6</v>
      </c>
      <c r="Q31" s="69">
        <v>35</v>
      </c>
      <c r="R31" s="69">
        <v>5.38</v>
      </c>
      <c r="S31" s="69">
        <v>18</v>
      </c>
      <c r="T31" s="14">
        <f t="shared" si="1"/>
        <v>140</v>
      </c>
    </row>
    <row r="32" spans="1:20" ht="24.75" thickBot="1">
      <c r="A32" s="14">
        <f t="shared" si="0"/>
        <v>21</v>
      </c>
      <c r="B32" s="160" t="s">
        <v>643</v>
      </c>
      <c r="C32" s="169" t="s">
        <v>155</v>
      </c>
      <c r="D32" s="171">
        <v>41781</v>
      </c>
      <c r="E32" s="16" t="s">
        <v>157</v>
      </c>
      <c r="F32" s="18">
        <v>136</v>
      </c>
      <c r="G32" s="14">
        <v>23</v>
      </c>
      <c r="H32" s="14">
        <v>26</v>
      </c>
      <c r="I32" s="14">
        <v>59</v>
      </c>
      <c r="J32" s="14">
        <v>-5</v>
      </c>
      <c r="K32" s="14">
        <v>9</v>
      </c>
      <c r="L32" s="16"/>
      <c r="M32" s="16"/>
      <c r="N32" s="14">
        <v>2</v>
      </c>
      <c r="O32" s="14">
        <v>30</v>
      </c>
      <c r="P32" s="69">
        <v>5.9</v>
      </c>
      <c r="Q32" s="69">
        <v>38</v>
      </c>
      <c r="R32" s="69">
        <v>5.38</v>
      </c>
      <c r="S32" s="69">
        <v>18</v>
      </c>
      <c r="T32" s="14">
        <f t="shared" si="1"/>
        <v>177</v>
      </c>
    </row>
    <row r="33" spans="1:20" ht="24.75" thickBot="1">
      <c r="A33" s="14">
        <v>22</v>
      </c>
      <c r="B33" s="160" t="s">
        <v>644</v>
      </c>
      <c r="C33" s="169" t="s">
        <v>155</v>
      </c>
      <c r="D33" s="171">
        <v>41744</v>
      </c>
      <c r="E33" s="16" t="s">
        <v>157</v>
      </c>
      <c r="F33" s="18">
        <v>152</v>
      </c>
      <c r="G33" s="14">
        <v>23</v>
      </c>
      <c r="H33" s="14">
        <v>28</v>
      </c>
      <c r="I33" s="14">
        <v>53</v>
      </c>
      <c r="J33" s="14">
        <v>10</v>
      </c>
      <c r="K33" s="14">
        <v>53</v>
      </c>
      <c r="L33" s="16"/>
      <c r="M33" s="16"/>
      <c r="N33" s="14">
        <v>1</v>
      </c>
      <c r="O33" s="14">
        <v>20</v>
      </c>
      <c r="P33" s="68">
        <v>6.4</v>
      </c>
      <c r="Q33" s="68">
        <v>23</v>
      </c>
      <c r="R33" s="68">
        <v>6</v>
      </c>
      <c r="S33" s="68">
        <v>13</v>
      </c>
      <c r="T33" s="14">
        <f t="shared" si="1"/>
        <v>185</v>
      </c>
    </row>
    <row r="34" spans="1:20" ht="24.75" thickBot="1">
      <c r="A34" s="14">
        <v>23</v>
      </c>
      <c r="B34" s="160" t="s">
        <v>645</v>
      </c>
      <c r="C34" s="169" t="s">
        <v>156</v>
      </c>
      <c r="D34" s="171">
        <v>41792</v>
      </c>
      <c r="E34" s="16" t="s">
        <v>157</v>
      </c>
      <c r="F34" s="18">
        <v>145</v>
      </c>
      <c r="G34" s="14">
        <v>20</v>
      </c>
      <c r="H34" s="14">
        <v>26</v>
      </c>
      <c r="I34" s="14">
        <v>48</v>
      </c>
      <c r="J34" s="14">
        <v>5</v>
      </c>
      <c r="K34" s="14">
        <v>34</v>
      </c>
      <c r="L34" s="16"/>
      <c r="M34" s="16"/>
      <c r="N34" s="14">
        <v>2</v>
      </c>
      <c r="O34" s="14">
        <v>30</v>
      </c>
      <c r="P34" s="69">
        <v>6.5</v>
      </c>
      <c r="Q34" s="69">
        <v>29</v>
      </c>
      <c r="R34" s="69">
        <v>6</v>
      </c>
      <c r="S34" s="69">
        <v>20</v>
      </c>
      <c r="T34" s="14">
        <f t="shared" si="1"/>
        <v>181</v>
      </c>
    </row>
    <row r="35" spans="1:20" ht="24.75" thickBot="1">
      <c r="A35" s="14">
        <f t="shared" si="0"/>
        <v>24</v>
      </c>
      <c r="B35" s="160" t="s">
        <v>646</v>
      </c>
      <c r="C35" s="169" t="s">
        <v>156</v>
      </c>
      <c r="D35" s="171">
        <v>41891</v>
      </c>
      <c r="E35" s="16" t="s">
        <v>157</v>
      </c>
      <c r="F35" s="18">
        <v>140</v>
      </c>
      <c r="G35" s="14">
        <v>25</v>
      </c>
      <c r="H35" s="14">
        <v>27</v>
      </c>
      <c r="I35" s="14">
        <v>58</v>
      </c>
      <c r="J35" s="14">
        <v>10</v>
      </c>
      <c r="K35" s="14">
        <v>35</v>
      </c>
      <c r="L35" s="16">
        <v>19</v>
      </c>
      <c r="M35" s="16">
        <v>47</v>
      </c>
      <c r="N35" s="14"/>
      <c r="O35" s="14"/>
      <c r="P35" s="69">
        <v>6</v>
      </c>
      <c r="Q35" s="69">
        <v>35</v>
      </c>
      <c r="R35" s="69">
        <v>5.38</v>
      </c>
      <c r="S35" s="69">
        <v>18</v>
      </c>
      <c r="T35" s="14">
        <f t="shared" si="1"/>
        <v>218</v>
      </c>
    </row>
    <row r="36" spans="1:20" ht="24.75" thickBot="1">
      <c r="A36" s="14">
        <f t="shared" si="0"/>
        <v>25</v>
      </c>
      <c r="B36" s="160" t="s">
        <v>647</v>
      </c>
      <c r="C36" s="169" t="s">
        <v>156</v>
      </c>
      <c r="D36" s="171">
        <v>41831</v>
      </c>
      <c r="E36" s="16" t="s">
        <v>157</v>
      </c>
      <c r="F36" s="18">
        <v>154</v>
      </c>
      <c r="G36" s="14">
        <v>34</v>
      </c>
      <c r="H36" s="14">
        <v>25</v>
      </c>
      <c r="I36" s="14">
        <v>53</v>
      </c>
      <c r="J36" s="14">
        <v>6</v>
      </c>
      <c r="K36" s="14">
        <v>23</v>
      </c>
      <c r="L36" s="16">
        <v>25</v>
      </c>
      <c r="M36" s="16">
        <v>58</v>
      </c>
      <c r="N36" s="14"/>
      <c r="O36" s="14"/>
      <c r="P36" s="68">
        <v>6</v>
      </c>
      <c r="Q36" s="68">
        <v>35</v>
      </c>
      <c r="R36" s="69">
        <v>5.44</v>
      </c>
      <c r="S36" s="69">
        <v>24</v>
      </c>
      <c r="T36" s="14">
        <f t="shared" si="1"/>
        <v>227</v>
      </c>
    </row>
    <row r="37" spans="1:20" ht="24">
      <c r="A37" s="14">
        <v>26</v>
      </c>
      <c r="B37" s="175" t="s">
        <v>648</v>
      </c>
      <c r="C37" s="169" t="s">
        <v>156</v>
      </c>
      <c r="D37" s="173">
        <v>41604</v>
      </c>
      <c r="E37" s="16" t="s">
        <v>158</v>
      </c>
      <c r="F37" s="18">
        <v>126</v>
      </c>
      <c r="G37" s="14">
        <v>18</v>
      </c>
      <c r="H37" s="14">
        <v>15</v>
      </c>
      <c r="I37" s="14">
        <v>25</v>
      </c>
      <c r="J37" s="14">
        <v>3</v>
      </c>
      <c r="K37" s="14">
        <v>14</v>
      </c>
      <c r="L37" s="16">
        <v>10</v>
      </c>
      <c r="M37" s="16">
        <v>26</v>
      </c>
      <c r="N37" s="14"/>
      <c r="O37" s="14"/>
      <c r="P37" s="69">
        <v>6.4</v>
      </c>
      <c r="Q37" s="69">
        <v>32</v>
      </c>
      <c r="R37" s="69">
        <v>6</v>
      </c>
      <c r="S37" s="69">
        <v>20</v>
      </c>
      <c r="T37" s="14">
        <f t="shared" si="1"/>
        <v>135</v>
      </c>
    </row>
    <row r="38" spans="1:20" ht="12.75">
      <c r="A38" s="14">
        <f t="shared" si="0"/>
        <v>27</v>
      </c>
      <c r="B38" s="175" t="s">
        <v>649</v>
      </c>
      <c r="C38" s="169" t="s">
        <v>156</v>
      </c>
      <c r="D38" s="173" t="s">
        <v>650</v>
      </c>
      <c r="E38" s="16" t="s">
        <v>157</v>
      </c>
      <c r="F38" s="18">
        <v>120</v>
      </c>
      <c r="G38" s="14">
        <v>15</v>
      </c>
      <c r="H38" s="14">
        <v>30</v>
      </c>
      <c r="I38" s="14">
        <v>57</v>
      </c>
      <c r="J38" s="14">
        <v>2</v>
      </c>
      <c r="K38" s="14">
        <v>11</v>
      </c>
      <c r="L38" s="16">
        <v>9</v>
      </c>
      <c r="M38" s="16"/>
      <c r="N38" s="14"/>
      <c r="O38" s="14"/>
      <c r="P38" s="69">
        <v>5.9</v>
      </c>
      <c r="Q38" s="69">
        <v>38</v>
      </c>
      <c r="R38" s="69">
        <v>5.38</v>
      </c>
      <c r="S38" s="69">
        <v>18</v>
      </c>
      <c r="T38" s="14">
        <f t="shared" si="1"/>
        <v>139</v>
      </c>
    </row>
    <row r="39" spans="1:20" ht="12.75">
      <c r="A39" s="14">
        <f aca="true" t="shared" si="2" ref="A39:A46">A38+1</f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1"/>
        <v>0</v>
      </c>
    </row>
    <row r="40" spans="1:20" ht="12.75">
      <c r="A40" s="14">
        <f t="shared" si="2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1"/>
        <v>0</v>
      </c>
    </row>
    <row r="41" spans="1:20" ht="12.75">
      <c r="A41" s="14">
        <f t="shared" si="2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2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2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2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2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2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4679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173.2962962962963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4">
      <selection activeCell="P74" sqref="P74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" t="s">
        <v>30</v>
      </c>
      <c r="B4" s="1"/>
      <c r="C4" s="11" t="s">
        <v>589</v>
      </c>
      <c r="D4" s="45"/>
      <c r="E4" s="45"/>
      <c r="G4" s="7" t="s">
        <v>3</v>
      </c>
      <c r="H4" s="1"/>
      <c r="I4" s="45"/>
      <c r="J4" s="196" t="s">
        <v>396</v>
      </c>
      <c r="K4" s="196"/>
      <c r="L4" s="196"/>
      <c r="M4" s="1"/>
      <c r="N4" s="1"/>
      <c r="O4" s="1"/>
      <c r="P4" s="1"/>
      <c r="Q4" s="165"/>
      <c r="R4" s="165"/>
      <c r="S4" s="165"/>
      <c r="T4" s="1"/>
    </row>
    <row r="5" spans="1:20" ht="12.75">
      <c r="A5" s="197" t="s">
        <v>4</v>
      </c>
      <c r="B5" s="197"/>
      <c r="C5" s="1" t="s">
        <v>164</v>
      </c>
      <c r="D5" s="1"/>
      <c r="E5" s="45"/>
      <c r="F5" s="1"/>
      <c r="G5" s="1" t="s">
        <v>5</v>
      </c>
      <c r="H5" s="1"/>
      <c r="I5" s="1"/>
      <c r="J5" s="1"/>
      <c r="K5" s="1" t="s">
        <v>590</v>
      </c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 t="s">
        <v>6</v>
      </c>
      <c r="B6" s="1"/>
      <c r="C6" s="1"/>
      <c r="D6" s="1"/>
      <c r="E6" s="45"/>
      <c r="F6" s="1"/>
      <c r="G6" s="11">
        <v>27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27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66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5" t="s">
        <v>22</v>
      </c>
      <c r="S10" s="206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4.75" thickBot="1">
      <c r="A12" s="14">
        <v>1</v>
      </c>
      <c r="B12" s="159" t="s">
        <v>591</v>
      </c>
      <c r="C12" s="167" t="s">
        <v>155</v>
      </c>
      <c r="D12" s="168">
        <v>41213</v>
      </c>
      <c r="E12" s="16" t="s">
        <v>157</v>
      </c>
      <c r="F12" s="18">
        <v>200</v>
      </c>
      <c r="G12" s="14">
        <v>35</v>
      </c>
      <c r="H12" s="14">
        <v>31</v>
      </c>
      <c r="I12" s="14">
        <v>47</v>
      </c>
      <c r="J12" s="14">
        <v>12</v>
      </c>
      <c r="K12" s="14">
        <v>38</v>
      </c>
      <c r="L12" s="16"/>
      <c r="M12" s="16"/>
      <c r="N12" s="14">
        <v>4</v>
      </c>
      <c r="O12" s="14">
        <v>21</v>
      </c>
      <c r="P12" s="69">
        <v>9.7</v>
      </c>
      <c r="Q12" s="69">
        <v>35</v>
      </c>
      <c r="R12" s="69">
        <v>4.5</v>
      </c>
      <c r="S12" s="69">
        <v>20</v>
      </c>
      <c r="T12" s="14">
        <f>G12+I12+K12+M12+O12+Q12+S12</f>
        <v>196</v>
      </c>
    </row>
    <row r="13" spans="1:20" ht="24.75" thickBot="1">
      <c r="A13" s="14">
        <v>2</v>
      </c>
      <c r="B13" s="159" t="s">
        <v>592</v>
      </c>
      <c r="C13" s="161" t="s">
        <v>167</v>
      </c>
      <c r="D13" s="162">
        <v>41110</v>
      </c>
      <c r="E13" s="16" t="s">
        <v>158</v>
      </c>
      <c r="F13" s="16">
        <v>180</v>
      </c>
      <c r="G13" s="16">
        <v>35</v>
      </c>
      <c r="H13" s="16">
        <v>29</v>
      </c>
      <c r="I13" s="16">
        <v>50</v>
      </c>
      <c r="J13" s="14">
        <v>12</v>
      </c>
      <c r="K13" s="14">
        <v>29</v>
      </c>
      <c r="L13" s="16">
        <v>13</v>
      </c>
      <c r="M13" s="16">
        <v>20</v>
      </c>
      <c r="N13" s="14"/>
      <c r="O13" s="14"/>
      <c r="P13" s="69">
        <v>10</v>
      </c>
      <c r="Q13" s="69">
        <v>40</v>
      </c>
      <c r="R13" s="69">
        <v>5.05</v>
      </c>
      <c r="S13" s="69">
        <v>20</v>
      </c>
      <c r="T13" s="14">
        <f aca="true" t="shared" si="0" ref="T13:T38">G13+I13+K13+M13+O13+Q13+S13</f>
        <v>194</v>
      </c>
    </row>
    <row r="14" spans="1:20" ht="24.75" thickBot="1">
      <c r="A14" s="14">
        <v>3</v>
      </c>
      <c r="B14" s="160" t="s">
        <v>593</v>
      </c>
      <c r="C14" s="161" t="s">
        <v>155</v>
      </c>
      <c r="D14" s="162">
        <v>40959</v>
      </c>
      <c r="E14" s="16" t="s">
        <v>157</v>
      </c>
      <c r="F14" s="22">
        <v>210</v>
      </c>
      <c r="G14" s="14">
        <v>45</v>
      </c>
      <c r="H14" s="14">
        <v>37</v>
      </c>
      <c r="I14" s="14">
        <v>60</v>
      </c>
      <c r="J14" s="14">
        <v>10</v>
      </c>
      <c r="K14" s="14">
        <v>32</v>
      </c>
      <c r="L14" s="16"/>
      <c r="M14" s="16"/>
      <c r="N14" s="14">
        <v>10</v>
      </c>
      <c r="O14" s="14">
        <v>45</v>
      </c>
      <c r="P14" s="69">
        <v>9.4</v>
      </c>
      <c r="Q14" s="69">
        <v>41</v>
      </c>
      <c r="R14" s="69">
        <v>4.35</v>
      </c>
      <c r="S14" s="69">
        <v>25</v>
      </c>
      <c r="T14" s="14">
        <f t="shared" si="0"/>
        <v>248</v>
      </c>
    </row>
    <row r="15" spans="1:20" ht="24.75" thickBot="1">
      <c r="A15" s="14">
        <v>4</v>
      </c>
      <c r="B15" s="160" t="s">
        <v>594</v>
      </c>
      <c r="C15" s="161" t="s">
        <v>155</v>
      </c>
      <c r="D15" s="162">
        <v>41144</v>
      </c>
      <c r="E15" s="16" t="s">
        <v>157</v>
      </c>
      <c r="F15" s="22">
        <v>200</v>
      </c>
      <c r="G15" s="14">
        <v>35</v>
      </c>
      <c r="H15" s="14">
        <v>30</v>
      </c>
      <c r="I15" s="14">
        <v>44</v>
      </c>
      <c r="J15" s="14">
        <v>10</v>
      </c>
      <c r="K15" s="14">
        <v>45</v>
      </c>
      <c r="L15" s="16"/>
      <c r="M15" s="16"/>
      <c r="N15" s="14">
        <v>6</v>
      </c>
      <c r="O15" s="14">
        <v>29</v>
      </c>
      <c r="P15" s="69">
        <v>9.4</v>
      </c>
      <c r="Q15" s="69">
        <v>41</v>
      </c>
      <c r="R15" s="69">
        <v>4.35</v>
      </c>
      <c r="S15" s="69">
        <v>25</v>
      </c>
      <c r="T15" s="14">
        <f t="shared" si="0"/>
        <v>219</v>
      </c>
    </row>
    <row r="16" spans="1:20" ht="24.75" thickBot="1">
      <c r="A16" s="14">
        <f aca="true" t="shared" si="1" ref="A16:A37">A15+1</f>
        <v>5</v>
      </c>
      <c r="B16" s="160" t="s">
        <v>595</v>
      </c>
      <c r="C16" s="161" t="s">
        <v>155</v>
      </c>
      <c r="D16" s="162">
        <v>41063</v>
      </c>
      <c r="E16" s="16" t="s">
        <v>157</v>
      </c>
      <c r="F16" s="18">
        <v>205</v>
      </c>
      <c r="G16" s="14">
        <v>40</v>
      </c>
      <c r="H16" s="14">
        <v>31</v>
      </c>
      <c r="I16" s="14">
        <v>47</v>
      </c>
      <c r="J16" s="14">
        <v>13</v>
      </c>
      <c r="K16" s="14">
        <v>42</v>
      </c>
      <c r="L16" s="16"/>
      <c r="M16" s="16"/>
      <c r="N16" s="14">
        <v>6</v>
      </c>
      <c r="O16" s="14">
        <v>29</v>
      </c>
      <c r="P16" s="69">
        <v>9.7</v>
      </c>
      <c r="Q16" s="69">
        <v>35</v>
      </c>
      <c r="R16" s="69">
        <v>4.5</v>
      </c>
      <c r="S16" s="69">
        <v>20</v>
      </c>
      <c r="T16" s="14">
        <f t="shared" si="0"/>
        <v>213</v>
      </c>
    </row>
    <row r="17" spans="1:20" ht="24.75" thickBot="1">
      <c r="A17" s="14">
        <f t="shared" si="1"/>
        <v>6</v>
      </c>
      <c r="B17" s="160" t="s">
        <v>596</v>
      </c>
      <c r="C17" s="161" t="s">
        <v>155</v>
      </c>
      <c r="D17" s="162">
        <v>40963</v>
      </c>
      <c r="E17" s="16" t="s">
        <v>157</v>
      </c>
      <c r="F17" s="18">
        <v>210</v>
      </c>
      <c r="G17" s="14">
        <v>45</v>
      </c>
      <c r="H17" s="14">
        <v>32</v>
      </c>
      <c r="I17" s="14">
        <v>50</v>
      </c>
      <c r="J17" s="14">
        <v>8</v>
      </c>
      <c r="K17" s="14">
        <v>26</v>
      </c>
      <c r="L17" s="16"/>
      <c r="M17" s="16"/>
      <c r="N17" s="14">
        <v>4</v>
      </c>
      <c r="O17" s="14">
        <v>21</v>
      </c>
      <c r="P17" s="69">
        <v>10</v>
      </c>
      <c r="Q17" s="69">
        <v>29</v>
      </c>
      <c r="R17" s="69">
        <v>4.5</v>
      </c>
      <c r="S17" s="69">
        <v>20</v>
      </c>
      <c r="T17" s="14">
        <f t="shared" si="0"/>
        <v>191</v>
      </c>
    </row>
    <row r="18" spans="1:20" ht="24.75" thickBot="1">
      <c r="A18" s="14">
        <f t="shared" si="1"/>
        <v>7</v>
      </c>
      <c r="B18" s="160" t="s">
        <v>597</v>
      </c>
      <c r="C18" s="161" t="s">
        <v>167</v>
      </c>
      <c r="D18" s="162">
        <v>41025</v>
      </c>
      <c r="E18" s="16" t="s">
        <v>157</v>
      </c>
      <c r="F18" s="18">
        <v>190</v>
      </c>
      <c r="G18" s="14">
        <v>40</v>
      </c>
      <c r="H18" s="14">
        <v>30</v>
      </c>
      <c r="I18" s="14">
        <v>52</v>
      </c>
      <c r="J18" s="14">
        <v>14</v>
      </c>
      <c r="K18" s="14">
        <v>35</v>
      </c>
      <c r="L18" s="16">
        <v>13</v>
      </c>
      <c r="M18" s="16">
        <v>20</v>
      </c>
      <c r="N18" s="14"/>
      <c r="O18" s="14"/>
      <c r="P18" s="69">
        <v>9.9</v>
      </c>
      <c r="Q18" s="69">
        <v>42</v>
      </c>
      <c r="R18" s="69">
        <v>5.05</v>
      </c>
      <c r="S18" s="69">
        <v>25</v>
      </c>
      <c r="T18" s="14">
        <f t="shared" si="0"/>
        <v>214</v>
      </c>
    </row>
    <row r="19" spans="1:20" ht="24.75" thickBot="1">
      <c r="A19" s="14">
        <f t="shared" si="1"/>
        <v>8</v>
      </c>
      <c r="B19" s="160" t="s">
        <v>598</v>
      </c>
      <c r="C19" s="161" t="s">
        <v>155</v>
      </c>
      <c r="D19" s="162">
        <v>41084</v>
      </c>
      <c r="E19" s="16" t="s">
        <v>157</v>
      </c>
      <c r="F19" s="18">
        <v>210</v>
      </c>
      <c r="G19" s="14">
        <v>45</v>
      </c>
      <c r="H19" s="14">
        <v>34</v>
      </c>
      <c r="I19" s="14">
        <v>54</v>
      </c>
      <c r="J19" s="14">
        <v>8</v>
      </c>
      <c r="K19" s="14">
        <v>26</v>
      </c>
      <c r="L19" s="16"/>
      <c r="M19" s="16"/>
      <c r="N19" s="14">
        <v>8</v>
      </c>
      <c r="O19" s="14">
        <v>37</v>
      </c>
      <c r="P19" s="69">
        <v>9.6</v>
      </c>
      <c r="Q19" s="69">
        <v>37</v>
      </c>
      <c r="R19" s="69">
        <v>4.32</v>
      </c>
      <c r="S19" s="69">
        <v>26</v>
      </c>
      <c r="T19" s="14">
        <f t="shared" si="0"/>
        <v>225</v>
      </c>
    </row>
    <row r="20" spans="1:20" ht="24.75" thickBot="1">
      <c r="A20" s="14">
        <v>9</v>
      </c>
      <c r="B20" s="160" t="s">
        <v>599</v>
      </c>
      <c r="C20" s="161" t="s">
        <v>167</v>
      </c>
      <c r="D20" s="162">
        <v>40948</v>
      </c>
      <c r="E20" s="16" t="s">
        <v>157</v>
      </c>
      <c r="F20" s="18">
        <v>200</v>
      </c>
      <c r="G20" s="14">
        <v>50</v>
      </c>
      <c r="H20" s="14">
        <v>31</v>
      </c>
      <c r="I20" s="14">
        <v>54</v>
      </c>
      <c r="J20" s="14">
        <v>18</v>
      </c>
      <c r="K20" s="14">
        <v>47</v>
      </c>
      <c r="L20" s="16">
        <v>14</v>
      </c>
      <c r="M20" s="16">
        <v>22</v>
      </c>
      <c r="N20" s="14"/>
      <c r="O20" s="14"/>
      <c r="P20" s="69">
        <v>10</v>
      </c>
      <c r="Q20" s="69">
        <v>40</v>
      </c>
      <c r="R20" s="69">
        <v>5.2</v>
      </c>
      <c r="S20" s="69">
        <v>20</v>
      </c>
      <c r="T20" s="14">
        <f t="shared" si="0"/>
        <v>233</v>
      </c>
    </row>
    <row r="21" spans="1:20" ht="24.75" thickBot="1">
      <c r="A21" s="14">
        <f t="shared" si="1"/>
        <v>10</v>
      </c>
      <c r="B21" s="160" t="s">
        <v>600</v>
      </c>
      <c r="C21" s="161" t="s">
        <v>167</v>
      </c>
      <c r="D21" s="162">
        <v>41113</v>
      </c>
      <c r="E21" s="16" t="s">
        <v>157</v>
      </c>
      <c r="F21" s="18">
        <v>190</v>
      </c>
      <c r="G21" s="14">
        <v>40</v>
      </c>
      <c r="H21" s="14">
        <v>30</v>
      </c>
      <c r="I21" s="14">
        <v>52</v>
      </c>
      <c r="J21" s="14">
        <v>20</v>
      </c>
      <c r="K21" s="14">
        <v>52</v>
      </c>
      <c r="L21" s="16">
        <v>13</v>
      </c>
      <c r="M21" s="16">
        <v>20</v>
      </c>
      <c r="N21" s="14"/>
      <c r="O21" s="14"/>
      <c r="P21" s="69">
        <v>10.1</v>
      </c>
      <c r="Q21" s="69">
        <v>38</v>
      </c>
      <c r="R21" s="69">
        <v>5.24</v>
      </c>
      <c r="S21" s="69">
        <v>19</v>
      </c>
      <c r="T21" s="14">
        <f t="shared" si="0"/>
        <v>221</v>
      </c>
    </row>
    <row r="22" spans="1:20" ht="24.75" thickBot="1">
      <c r="A22" s="14">
        <f t="shared" si="1"/>
        <v>11</v>
      </c>
      <c r="B22" s="160" t="s">
        <v>601</v>
      </c>
      <c r="C22" s="161" t="s">
        <v>155</v>
      </c>
      <c r="D22" s="162">
        <v>40952</v>
      </c>
      <c r="E22" s="16" t="s">
        <v>157</v>
      </c>
      <c r="F22" s="18">
        <v>209</v>
      </c>
      <c r="G22" s="14">
        <v>44</v>
      </c>
      <c r="H22" s="14">
        <v>34</v>
      </c>
      <c r="I22" s="14">
        <v>54</v>
      </c>
      <c r="J22" s="14">
        <v>10</v>
      </c>
      <c r="K22" s="14">
        <v>32</v>
      </c>
      <c r="L22" s="16"/>
      <c r="M22" s="16"/>
      <c r="N22" s="14">
        <v>6</v>
      </c>
      <c r="O22" s="14">
        <v>29</v>
      </c>
      <c r="P22" s="69">
        <v>9.7</v>
      </c>
      <c r="Q22" s="69">
        <v>35</v>
      </c>
      <c r="R22" s="69">
        <v>4.35</v>
      </c>
      <c r="S22" s="69">
        <v>25</v>
      </c>
      <c r="T22" s="14">
        <f t="shared" si="0"/>
        <v>219</v>
      </c>
    </row>
    <row r="23" spans="1:20" ht="24.75" thickBot="1">
      <c r="A23" s="14">
        <f t="shared" si="1"/>
        <v>12</v>
      </c>
      <c r="B23" s="160" t="s">
        <v>602</v>
      </c>
      <c r="C23" s="161" t="s">
        <v>167</v>
      </c>
      <c r="D23" s="162">
        <v>41142</v>
      </c>
      <c r="E23" s="16" t="s">
        <v>158</v>
      </c>
      <c r="F23" s="18">
        <v>190</v>
      </c>
      <c r="G23" s="14">
        <v>40</v>
      </c>
      <c r="H23" s="14">
        <v>28</v>
      </c>
      <c r="I23" s="14">
        <v>47</v>
      </c>
      <c r="J23" s="14">
        <v>17</v>
      </c>
      <c r="K23" s="14">
        <v>44</v>
      </c>
      <c r="L23" s="16">
        <v>12</v>
      </c>
      <c r="M23" s="16">
        <v>18</v>
      </c>
      <c r="N23" s="14"/>
      <c r="O23" s="14"/>
      <c r="P23" s="68">
        <v>10</v>
      </c>
      <c r="Q23" s="68">
        <v>40</v>
      </c>
      <c r="R23" s="14">
        <v>5.05</v>
      </c>
      <c r="S23" s="14">
        <v>25</v>
      </c>
      <c r="T23" s="14">
        <f t="shared" si="0"/>
        <v>214</v>
      </c>
    </row>
    <row r="24" spans="1:20" ht="24.75" thickBot="1">
      <c r="A24" s="14">
        <v>13</v>
      </c>
      <c r="B24" s="160" t="s">
        <v>603</v>
      </c>
      <c r="C24" s="161" t="s">
        <v>155</v>
      </c>
      <c r="D24" s="162">
        <v>41211</v>
      </c>
      <c r="E24" s="16" t="s">
        <v>157</v>
      </c>
      <c r="F24" s="18">
        <v>196</v>
      </c>
      <c r="G24" s="14">
        <v>33</v>
      </c>
      <c r="H24" s="14">
        <v>30</v>
      </c>
      <c r="I24" s="14">
        <v>44</v>
      </c>
      <c r="J24" s="14">
        <v>9</v>
      </c>
      <c r="K24" s="14">
        <v>29</v>
      </c>
      <c r="L24" s="16"/>
      <c r="M24" s="16"/>
      <c r="N24" s="14">
        <v>5</v>
      </c>
      <c r="O24" s="14">
        <v>25</v>
      </c>
      <c r="P24" s="69">
        <v>9.7</v>
      </c>
      <c r="Q24" s="69">
        <v>35</v>
      </c>
      <c r="R24" s="69">
        <v>4.47</v>
      </c>
      <c r="S24" s="69">
        <v>21</v>
      </c>
      <c r="T24" s="14">
        <f t="shared" si="0"/>
        <v>187</v>
      </c>
    </row>
    <row r="25" spans="1:20" ht="24.75" thickBot="1">
      <c r="A25" s="14">
        <v>14</v>
      </c>
      <c r="B25" s="160" t="s">
        <v>604</v>
      </c>
      <c r="C25" s="161" t="s">
        <v>156</v>
      </c>
      <c r="D25" s="162">
        <v>41187</v>
      </c>
      <c r="E25" s="16" t="s">
        <v>157</v>
      </c>
      <c r="F25" s="18">
        <v>195</v>
      </c>
      <c r="G25" s="14">
        <v>45</v>
      </c>
      <c r="H25" s="14">
        <v>32</v>
      </c>
      <c r="I25" s="14">
        <v>56</v>
      </c>
      <c r="J25" s="14">
        <v>19</v>
      </c>
      <c r="K25" s="14">
        <v>50</v>
      </c>
      <c r="L25" s="16">
        <v>12</v>
      </c>
      <c r="M25" s="16">
        <v>18</v>
      </c>
      <c r="N25" s="14"/>
      <c r="O25" s="14"/>
      <c r="P25" s="69">
        <v>9.8</v>
      </c>
      <c r="Q25" s="69">
        <v>44</v>
      </c>
      <c r="R25" s="69">
        <v>5.11</v>
      </c>
      <c r="S25" s="69">
        <v>23</v>
      </c>
      <c r="T25" s="14">
        <v>236</v>
      </c>
    </row>
    <row r="26" spans="1:20" ht="24.75" thickBot="1">
      <c r="A26" s="14">
        <v>15</v>
      </c>
      <c r="B26" s="160" t="s">
        <v>605</v>
      </c>
      <c r="C26" s="161" t="s">
        <v>167</v>
      </c>
      <c r="D26" s="162">
        <v>40933</v>
      </c>
      <c r="E26" s="16" t="s">
        <v>157</v>
      </c>
      <c r="F26" s="18">
        <v>200</v>
      </c>
      <c r="G26" s="14">
        <v>50</v>
      </c>
      <c r="H26" s="14">
        <v>28</v>
      </c>
      <c r="I26" s="14">
        <v>47</v>
      </c>
      <c r="J26" s="14">
        <v>15</v>
      </c>
      <c r="K26" s="14">
        <v>38</v>
      </c>
      <c r="L26" s="16">
        <v>12</v>
      </c>
      <c r="M26" s="16">
        <v>18</v>
      </c>
      <c r="N26" s="14"/>
      <c r="O26" s="14"/>
      <c r="P26" s="69">
        <v>9.8</v>
      </c>
      <c r="Q26" s="69">
        <v>44</v>
      </c>
      <c r="R26" s="69">
        <v>5.11</v>
      </c>
      <c r="S26" s="69">
        <v>23</v>
      </c>
      <c r="T26" s="14">
        <f t="shared" si="0"/>
        <v>220</v>
      </c>
    </row>
    <row r="27" spans="1:20" ht="24.75" thickBot="1">
      <c r="A27" s="14">
        <f>A26+1</f>
        <v>16</v>
      </c>
      <c r="B27" s="160" t="s">
        <v>606</v>
      </c>
      <c r="C27" s="161" t="s">
        <v>167</v>
      </c>
      <c r="D27" s="162">
        <v>40985</v>
      </c>
      <c r="E27" s="16" t="s">
        <v>157</v>
      </c>
      <c r="F27" s="18">
        <v>199</v>
      </c>
      <c r="G27" s="14">
        <v>49</v>
      </c>
      <c r="H27" s="14">
        <v>30</v>
      </c>
      <c r="I27" s="14">
        <v>52</v>
      </c>
      <c r="J27" s="14">
        <v>14</v>
      </c>
      <c r="K27" s="14">
        <v>35</v>
      </c>
      <c r="L27" s="16">
        <v>15</v>
      </c>
      <c r="M27" s="16">
        <v>24</v>
      </c>
      <c r="N27" s="14"/>
      <c r="O27" s="14"/>
      <c r="P27" s="68">
        <v>10</v>
      </c>
      <c r="Q27" s="68">
        <v>40</v>
      </c>
      <c r="R27" s="69">
        <v>5.05</v>
      </c>
      <c r="S27" s="69">
        <v>25</v>
      </c>
      <c r="T27" s="14">
        <f t="shared" si="0"/>
        <v>225</v>
      </c>
    </row>
    <row r="28" spans="1:20" ht="24.75" thickBot="1">
      <c r="A28" s="14">
        <f t="shared" si="1"/>
        <v>17</v>
      </c>
      <c r="B28" s="160" t="s">
        <v>607</v>
      </c>
      <c r="C28" s="161" t="s">
        <v>155</v>
      </c>
      <c r="D28" s="162">
        <v>40951</v>
      </c>
      <c r="E28" s="16" t="s">
        <v>158</v>
      </c>
      <c r="F28" s="18">
        <v>210</v>
      </c>
      <c r="G28" s="14">
        <v>45</v>
      </c>
      <c r="H28" s="14">
        <v>32</v>
      </c>
      <c r="I28" s="14">
        <v>50</v>
      </c>
      <c r="J28" s="14">
        <v>9</v>
      </c>
      <c r="K28" s="14">
        <v>29</v>
      </c>
      <c r="L28" s="16"/>
      <c r="M28" s="16"/>
      <c r="N28" s="14">
        <v>8</v>
      </c>
      <c r="O28" s="14">
        <v>37</v>
      </c>
      <c r="P28" s="69">
        <v>9.7</v>
      </c>
      <c r="Q28" s="69">
        <v>35</v>
      </c>
      <c r="R28" s="69">
        <v>4.35</v>
      </c>
      <c r="S28" s="69">
        <v>25</v>
      </c>
      <c r="T28" s="14">
        <f t="shared" si="0"/>
        <v>221</v>
      </c>
    </row>
    <row r="29" spans="1:20" ht="24.75" thickBot="1">
      <c r="A29" s="14">
        <f t="shared" si="1"/>
        <v>18</v>
      </c>
      <c r="B29" s="160" t="s">
        <v>608</v>
      </c>
      <c r="C29" s="161" t="s">
        <v>155</v>
      </c>
      <c r="D29" s="162">
        <v>41236</v>
      </c>
      <c r="E29" s="16" t="s">
        <v>157</v>
      </c>
      <c r="F29" s="18">
        <v>194</v>
      </c>
      <c r="G29" s="14">
        <v>32</v>
      </c>
      <c r="H29" s="14">
        <v>33</v>
      </c>
      <c r="I29" s="14">
        <v>52</v>
      </c>
      <c r="J29" s="14">
        <v>13</v>
      </c>
      <c r="K29" s="14">
        <v>42</v>
      </c>
      <c r="L29" s="16"/>
      <c r="M29" s="16"/>
      <c r="N29" s="14">
        <v>10</v>
      </c>
      <c r="O29" s="14">
        <v>45</v>
      </c>
      <c r="P29" s="69">
        <v>9.1</v>
      </c>
      <c r="Q29" s="69">
        <v>50</v>
      </c>
      <c r="R29" s="69">
        <v>4.32</v>
      </c>
      <c r="S29" s="69">
        <v>26</v>
      </c>
      <c r="T29" s="14">
        <f t="shared" si="0"/>
        <v>247</v>
      </c>
    </row>
    <row r="30" spans="1:20" ht="24.75" thickBot="1">
      <c r="A30" s="14">
        <f t="shared" si="1"/>
        <v>19</v>
      </c>
      <c r="B30" s="160" t="s">
        <v>609</v>
      </c>
      <c r="C30" s="161" t="s">
        <v>155</v>
      </c>
      <c r="D30" s="162">
        <v>41124</v>
      </c>
      <c r="E30" s="16" t="s">
        <v>157</v>
      </c>
      <c r="F30" s="18">
        <v>190</v>
      </c>
      <c r="G30" s="14">
        <v>30</v>
      </c>
      <c r="H30" s="14">
        <v>30</v>
      </c>
      <c r="I30" s="14">
        <v>44</v>
      </c>
      <c r="J30" s="14">
        <v>8</v>
      </c>
      <c r="K30" s="14">
        <v>26</v>
      </c>
      <c r="L30" s="16"/>
      <c r="M30" s="16"/>
      <c r="N30" s="14">
        <v>6</v>
      </c>
      <c r="O30" s="14">
        <v>29</v>
      </c>
      <c r="P30" s="69">
        <v>9.8</v>
      </c>
      <c r="Q30" s="69">
        <v>33</v>
      </c>
      <c r="R30" s="69">
        <v>4.35</v>
      </c>
      <c r="S30" s="69">
        <v>25</v>
      </c>
      <c r="T30" s="14">
        <f t="shared" si="0"/>
        <v>187</v>
      </c>
    </row>
    <row r="31" spans="1:20" ht="24.75" thickBot="1">
      <c r="A31" s="14">
        <v>20</v>
      </c>
      <c r="B31" s="159" t="s">
        <v>610</v>
      </c>
      <c r="C31" s="169" t="s">
        <v>155</v>
      </c>
      <c r="D31" s="170">
        <v>40841</v>
      </c>
      <c r="E31" s="16" t="s">
        <v>157</v>
      </c>
      <c r="F31" s="18">
        <v>190</v>
      </c>
      <c r="G31" s="14">
        <v>30</v>
      </c>
      <c r="H31" s="14">
        <v>28</v>
      </c>
      <c r="I31" s="14">
        <v>40</v>
      </c>
      <c r="J31" s="14">
        <v>8</v>
      </c>
      <c r="K31" s="14">
        <v>26</v>
      </c>
      <c r="L31" s="16"/>
      <c r="M31" s="16"/>
      <c r="N31" s="14">
        <v>8</v>
      </c>
      <c r="O31" s="14">
        <v>37</v>
      </c>
      <c r="P31" s="69">
        <v>9.6</v>
      </c>
      <c r="Q31" s="69">
        <v>37</v>
      </c>
      <c r="R31" s="69">
        <v>4.32</v>
      </c>
      <c r="S31" s="69">
        <v>26</v>
      </c>
      <c r="T31" s="14">
        <f t="shared" si="0"/>
        <v>196</v>
      </c>
    </row>
    <row r="32" spans="1:20" ht="24.75" thickBot="1">
      <c r="A32" s="14">
        <f t="shared" si="1"/>
        <v>21</v>
      </c>
      <c r="B32" s="159" t="s">
        <v>611</v>
      </c>
      <c r="C32" s="169" t="s">
        <v>155</v>
      </c>
      <c r="D32" s="171">
        <v>41102</v>
      </c>
      <c r="E32" s="16" t="s">
        <v>157</v>
      </c>
      <c r="F32" s="18">
        <v>190</v>
      </c>
      <c r="G32" s="14">
        <v>30</v>
      </c>
      <c r="H32" s="14">
        <v>29</v>
      </c>
      <c r="I32" s="14">
        <v>42</v>
      </c>
      <c r="J32" s="14">
        <v>9</v>
      </c>
      <c r="K32" s="14">
        <v>29</v>
      </c>
      <c r="L32" s="16"/>
      <c r="M32" s="16"/>
      <c r="N32" s="14">
        <v>5</v>
      </c>
      <c r="O32" s="14">
        <v>25</v>
      </c>
      <c r="P32" s="68">
        <v>9.6</v>
      </c>
      <c r="Q32" s="68">
        <v>37</v>
      </c>
      <c r="R32" s="68">
        <v>4.5</v>
      </c>
      <c r="S32" s="68">
        <v>20</v>
      </c>
      <c r="T32" s="14">
        <f t="shared" si="0"/>
        <v>183</v>
      </c>
    </row>
    <row r="33" spans="1:20" ht="24.75" thickBot="1">
      <c r="A33" s="14">
        <f t="shared" si="1"/>
        <v>22</v>
      </c>
      <c r="B33" s="159" t="s">
        <v>612</v>
      </c>
      <c r="C33" s="167" t="s">
        <v>167</v>
      </c>
      <c r="D33" s="168">
        <v>40750</v>
      </c>
      <c r="E33" s="16" t="s">
        <v>157</v>
      </c>
      <c r="F33" s="18">
        <v>196</v>
      </c>
      <c r="G33" s="14">
        <v>46</v>
      </c>
      <c r="H33" s="14">
        <v>28</v>
      </c>
      <c r="I33" s="14">
        <v>47</v>
      </c>
      <c r="J33" s="14">
        <v>9</v>
      </c>
      <c r="K33" s="14">
        <v>20</v>
      </c>
      <c r="L33" s="16">
        <v>12</v>
      </c>
      <c r="M33" s="16">
        <v>18</v>
      </c>
      <c r="N33" s="14"/>
      <c r="O33" s="14"/>
      <c r="P33" s="69">
        <v>10</v>
      </c>
      <c r="Q33" s="69">
        <v>40</v>
      </c>
      <c r="R33" s="69">
        <v>5.05</v>
      </c>
      <c r="S33" s="69">
        <v>25</v>
      </c>
      <c r="T33" s="14">
        <f t="shared" si="0"/>
        <v>196</v>
      </c>
    </row>
    <row r="34" spans="1:20" ht="24.75" thickBot="1">
      <c r="A34" s="14">
        <f t="shared" si="1"/>
        <v>23</v>
      </c>
      <c r="B34" s="159" t="s">
        <v>613</v>
      </c>
      <c r="C34" s="161" t="s">
        <v>155</v>
      </c>
      <c r="D34" s="162">
        <v>41054</v>
      </c>
      <c r="E34" s="16" t="s">
        <v>157</v>
      </c>
      <c r="F34" s="18">
        <v>186</v>
      </c>
      <c r="G34" s="14">
        <v>28</v>
      </c>
      <c r="H34" s="14">
        <v>32</v>
      </c>
      <c r="I34" s="14">
        <v>50</v>
      </c>
      <c r="J34" s="14">
        <v>6</v>
      </c>
      <c r="K34" s="14">
        <v>22</v>
      </c>
      <c r="L34" s="16"/>
      <c r="M34" s="16"/>
      <c r="N34" s="14">
        <v>7</v>
      </c>
      <c r="O34" s="14">
        <v>33</v>
      </c>
      <c r="P34" s="69">
        <v>10</v>
      </c>
      <c r="Q34" s="69">
        <v>29</v>
      </c>
      <c r="R34" s="69">
        <v>4.35</v>
      </c>
      <c r="S34" s="69">
        <v>25</v>
      </c>
      <c r="T34" s="14">
        <f t="shared" si="0"/>
        <v>187</v>
      </c>
    </row>
    <row r="35" spans="1:20" ht="24.75" thickBot="1">
      <c r="A35" s="14">
        <f t="shared" si="1"/>
        <v>24</v>
      </c>
      <c r="B35" s="159" t="s">
        <v>614</v>
      </c>
      <c r="C35" s="167" t="s">
        <v>167</v>
      </c>
      <c r="D35" s="168">
        <v>41156</v>
      </c>
      <c r="E35" s="16" t="s">
        <v>157</v>
      </c>
      <c r="F35" s="18">
        <v>188</v>
      </c>
      <c r="G35" s="14">
        <v>39</v>
      </c>
      <c r="H35" s="14">
        <v>28</v>
      </c>
      <c r="I35" s="14">
        <v>47</v>
      </c>
      <c r="J35" s="14">
        <v>10</v>
      </c>
      <c r="K35" s="14">
        <v>23</v>
      </c>
      <c r="L35" s="16">
        <v>13</v>
      </c>
      <c r="M35" s="16">
        <v>20</v>
      </c>
      <c r="N35" s="14"/>
      <c r="O35" s="14"/>
      <c r="P35" s="69">
        <v>10</v>
      </c>
      <c r="Q35" s="69">
        <v>40</v>
      </c>
      <c r="R35" s="69">
        <v>5.08</v>
      </c>
      <c r="S35" s="69">
        <v>24</v>
      </c>
      <c r="T35" s="14">
        <f t="shared" si="0"/>
        <v>193</v>
      </c>
    </row>
    <row r="36" spans="1:20" ht="24.75" thickBot="1">
      <c r="A36" s="14">
        <f t="shared" si="1"/>
        <v>25</v>
      </c>
      <c r="B36" s="160" t="s">
        <v>615</v>
      </c>
      <c r="C36" s="161" t="s">
        <v>155</v>
      </c>
      <c r="D36" s="162">
        <v>40962</v>
      </c>
      <c r="E36" s="16" t="s">
        <v>157</v>
      </c>
      <c r="F36" s="18">
        <v>180</v>
      </c>
      <c r="G36" s="14">
        <v>25</v>
      </c>
      <c r="H36" s="14">
        <v>25</v>
      </c>
      <c r="I36" s="14">
        <v>34</v>
      </c>
      <c r="J36" s="14">
        <v>6</v>
      </c>
      <c r="K36" s="14">
        <v>22</v>
      </c>
      <c r="L36" s="16"/>
      <c r="M36" s="16"/>
      <c r="N36" s="14">
        <v>4</v>
      </c>
      <c r="O36" s="14">
        <v>21</v>
      </c>
      <c r="P36" s="69">
        <v>10</v>
      </c>
      <c r="Q36" s="69">
        <v>29</v>
      </c>
      <c r="R36" s="69">
        <v>4.5</v>
      </c>
      <c r="S36" s="69">
        <v>20</v>
      </c>
      <c r="T36" s="14">
        <f t="shared" si="0"/>
        <v>151</v>
      </c>
    </row>
    <row r="37" spans="1:20" ht="24.75" thickBot="1">
      <c r="A37" s="14">
        <f t="shared" si="1"/>
        <v>26</v>
      </c>
      <c r="B37" s="160" t="s">
        <v>616</v>
      </c>
      <c r="C37" s="161" t="s">
        <v>167</v>
      </c>
      <c r="D37" s="162">
        <v>40970</v>
      </c>
      <c r="E37" s="16" t="s">
        <v>157</v>
      </c>
      <c r="F37" s="18">
        <v>200</v>
      </c>
      <c r="G37" s="14">
        <v>50</v>
      </c>
      <c r="H37" s="14">
        <v>29</v>
      </c>
      <c r="I37" s="14">
        <v>50</v>
      </c>
      <c r="J37" s="14">
        <v>14</v>
      </c>
      <c r="K37" s="14">
        <v>35</v>
      </c>
      <c r="L37" s="16">
        <v>15</v>
      </c>
      <c r="M37" s="16">
        <v>24</v>
      </c>
      <c r="N37" s="14"/>
      <c r="O37" s="14"/>
      <c r="P37" s="68">
        <v>9.8</v>
      </c>
      <c r="Q37" s="68">
        <v>44</v>
      </c>
      <c r="R37" s="69">
        <v>5.11</v>
      </c>
      <c r="S37" s="69">
        <v>23</v>
      </c>
      <c r="T37" s="14">
        <f t="shared" si="0"/>
        <v>226</v>
      </c>
    </row>
    <row r="38" spans="1:20" ht="24.75" thickBot="1">
      <c r="A38" s="14">
        <v>27</v>
      </c>
      <c r="B38" s="160" t="s">
        <v>617</v>
      </c>
      <c r="C38" s="161" t="s">
        <v>167</v>
      </c>
      <c r="D38" s="162">
        <v>41083</v>
      </c>
      <c r="E38" s="16" t="s">
        <v>157</v>
      </c>
      <c r="F38" s="18">
        <v>180</v>
      </c>
      <c r="G38" s="14">
        <v>35</v>
      </c>
      <c r="H38" s="14">
        <v>27</v>
      </c>
      <c r="I38" s="14">
        <v>44</v>
      </c>
      <c r="J38" s="14">
        <v>10</v>
      </c>
      <c r="K38" s="14">
        <v>23</v>
      </c>
      <c r="L38" s="16">
        <v>12</v>
      </c>
      <c r="M38" s="16">
        <v>18</v>
      </c>
      <c r="N38" s="14"/>
      <c r="O38" s="14"/>
      <c r="P38" s="69">
        <v>10.2</v>
      </c>
      <c r="Q38" s="69">
        <v>36</v>
      </c>
      <c r="R38" s="69">
        <v>5.2</v>
      </c>
      <c r="S38" s="69">
        <v>20</v>
      </c>
      <c r="T38" s="14">
        <f t="shared" si="0"/>
        <v>176</v>
      </c>
    </row>
    <row r="39" spans="1:20" ht="12.75">
      <c r="A39" s="14">
        <f aca="true" t="shared" si="2" ref="A39:A46">A38+1</f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aca="true" t="shared" si="3" ref="T39:T46">G39+I39+K39+M39+O39+Q39+S39</f>
        <v>0</v>
      </c>
    </row>
    <row r="40" spans="1:20" ht="12.75">
      <c r="A40" s="14">
        <f t="shared" si="2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3"/>
        <v>0</v>
      </c>
    </row>
    <row r="41" spans="1:20" ht="12.75">
      <c r="A41" s="14">
        <f t="shared" si="2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3"/>
        <v>0</v>
      </c>
    </row>
    <row r="42" spans="1:20" ht="12.75">
      <c r="A42" s="14">
        <f t="shared" si="2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3"/>
        <v>0</v>
      </c>
    </row>
    <row r="43" spans="1:20" ht="12.75">
      <c r="A43" s="14">
        <f t="shared" si="2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3"/>
        <v>0</v>
      </c>
    </row>
    <row r="44" spans="1:20" ht="12.75">
      <c r="A44" s="14">
        <f t="shared" si="2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3"/>
        <v>0</v>
      </c>
    </row>
    <row r="45" spans="1:20" ht="12.75">
      <c r="A45" s="14">
        <f t="shared" si="2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3"/>
        <v>0</v>
      </c>
    </row>
    <row r="46" spans="1:20" ht="12.75">
      <c r="A46" s="14">
        <f t="shared" si="2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3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5618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208.07407407407408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  <mergeCell ref="T10:T11"/>
    <mergeCell ref="H10:I10"/>
    <mergeCell ref="J10:K10"/>
    <mergeCell ref="L10:M10"/>
    <mergeCell ref="N10:O10"/>
    <mergeCell ref="P10:Q10"/>
    <mergeCell ref="R10:S10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0">
      <selection activeCell="V53" sqref="V53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169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618</v>
      </c>
      <c r="D4" s="45"/>
      <c r="E4" s="45"/>
      <c r="G4" s="7" t="s">
        <v>3</v>
      </c>
      <c r="H4" s="1"/>
      <c r="I4" s="45"/>
      <c r="J4" s="198" t="s">
        <v>181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 t="s">
        <v>170</v>
      </c>
      <c r="D5" s="1"/>
      <c r="E5" s="45"/>
      <c r="F5" s="1"/>
      <c r="G5" s="10" t="s">
        <v>5</v>
      </c>
      <c r="H5" s="1"/>
      <c r="I5" s="1"/>
      <c r="J5" s="1"/>
      <c r="K5" s="1" t="s">
        <v>619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31</v>
      </c>
      <c r="H6" s="1" t="s">
        <v>7</v>
      </c>
      <c r="I6" s="1"/>
      <c r="J6" s="1"/>
      <c r="K6" s="1"/>
      <c r="L6" s="1"/>
      <c r="M6" s="1"/>
      <c r="N6" s="1"/>
      <c r="O6" s="11">
        <v>1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31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31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4.75" thickBot="1">
      <c r="A12" s="14">
        <v>1</v>
      </c>
      <c r="B12" s="159" t="s">
        <v>59</v>
      </c>
      <c r="C12" s="169" t="s">
        <v>156</v>
      </c>
      <c r="D12" s="170">
        <v>41076</v>
      </c>
      <c r="E12" s="16" t="s">
        <v>157</v>
      </c>
      <c r="F12" s="18">
        <v>166</v>
      </c>
      <c r="G12" s="14">
        <v>18</v>
      </c>
      <c r="H12" s="14">
        <v>21</v>
      </c>
      <c r="I12" s="14">
        <v>26</v>
      </c>
      <c r="J12" s="14">
        <v>6</v>
      </c>
      <c r="K12" s="14">
        <v>22</v>
      </c>
      <c r="L12" s="16">
        <v>17</v>
      </c>
      <c r="M12" s="16">
        <v>34</v>
      </c>
      <c r="N12" s="14"/>
      <c r="O12" s="14"/>
      <c r="P12" s="69">
        <v>7</v>
      </c>
      <c r="Q12" s="69">
        <v>5</v>
      </c>
      <c r="R12" s="69">
        <v>5.26</v>
      </c>
      <c r="S12" s="69">
        <v>17</v>
      </c>
      <c r="T12" s="14">
        <f>G12+I12+K12+M12+O12+Q12+S12</f>
        <v>122</v>
      </c>
    </row>
    <row r="13" spans="1:20" ht="24.75" thickBot="1">
      <c r="A13" s="14">
        <f aca="true" t="shared" si="0" ref="A13:A45">A12+1</f>
        <v>2</v>
      </c>
      <c r="B13" s="160" t="s">
        <v>60</v>
      </c>
      <c r="C13" s="169" t="s">
        <v>156</v>
      </c>
      <c r="D13" s="170">
        <v>40991</v>
      </c>
      <c r="E13" s="16" t="s">
        <v>157</v>
      </c>
      <c r="F13" s="19">
        <v>161</v>
      </c>
      <c r="G13" s="20">
        <v>30</v>
      </c>
      <c r="H13" s="20">
        <v>25</v>
      </c>
      <c r="I13" s="20">
        <v>44</v>
      </c>
      <c r="J13" s="20">
        <v>2</v>
      </c>
      <c r="K13" s="20">
        <v>7</v>
      </c>
      <c r="L13" s="21">
        <v>17</v>
      </c>
      <c r="M13" s="21">
        <v>34</v>
      </c>
      <c r="N13" s="20"/>
      <c r="O13" s="20"/>
      <c r="P13" s="69">
        <v>5.9</v>
      </c>
      <c r="Q13" s="69">
        <v>35</v>
      </c>
      <c r="R13" s="69">
        <v>4.24</v>
      </c>
      <c r="S13" s="69">
        <v>50</v>
      </c>
      <c r="T13" s="14">
        <f aca="true" t="shared" si="1" ref="T13:T45">G13+I13+K13+M13+O13+Q13+S13</f>
        <v>200</v>
      </c>
    </row>
    <row r="14" spans="1:20" ht="24.75" thickBot="1">
      <c r="A14" s="14">
        <f t="shared" si="0"/>
        <v>3</v>
      </c>
      <c r="B14" s="160" t="s">
        <v>61</v>
      </c>
      <c r="C14" s="169" t="s">
        <v>156</v>
      </c>
      <c r="D14" s="171">
        <v>41235</v>
      </c>
      <c r="E14" s="16" t="s">
        <v>157</v>
      </c>
      <c r="F14" s="22">
        <v>160</v>
      </c>
      <c r="G14" s="14">
        <v>15</v>
      </c>
      <c r="H14" s="14">
        <v>30</v>
      </c>
      <c r="I14" s="14">
        <v>44</v>
      </c>
      <c r="J14" s="14">
        <v>5</v>
      </c>
      <c r="K14" s="14">
        <v>20</v>
      </c>
      <c r="L14" s="16">
        <v>11</v>
      </c>
      <c r="M14" s="16">
        <v>16</v>
      </c>
      <c r="N14" s="14"/>
      <c r="O14" s="14"/>
      <c r="P14" s="69">
        <v>5.8</v>
      </c>
      <c r="Q14" s="69">
        <v>42</v>
      </c>
      <c r="R14" s="69">
        <v>4.41</v>
      </c>
      <c r="S14" s="69">
        <v>34</v>
      </c>
      <c r="T14" s="14">
        <f t="shared" si="1"/>
        <v>171</v>
      </c>
    </row>
    <row r="15" spans="1:20" ht="24.75" thickBot="1">
      <c r="A15" s="14">
        <f t="shared" si="0"/>
        <v>4</v>
      </c>
      <c r="B15" s="160" t="s">
        <v>62</v>
      </c>
      <c r="C15" s="169" t="s">
        <v>156</v>
      </c>
      <c r="D15" s="171">
        <v>41304</v>
      </c>
      <c r="E15" s="16" t="s">
        <v>157</v>
      </c>
      <c r="F15" s="22">
        <v>160</v>
      </c>
      <c r="G15" s="14">
        <v>15</v>
      </c>
      <c r="H15" s="14">
        <v>30</v>
      </c>
      <c r="I15" s="14">
        <v>44</v>
      </c>
      <c r="J15" s="14">
        <v>5</v>
      </c>
      <c r="K15" s="14">
        <v>20</v>
      </c>
      <c r="L15" s="16">
        <v>11</v>
      </c>
      <c r="M15" s="16">
        <v>16</v>
      </c>
      <c r="N15" s="14"/>
      <c r="O15" s="14"/>
      <c r="P15" s="69">
        <v>5.8</v>
      </c>
      <c r="Q15" s="69">
        <v>42</v>
      </c>
      <c r="R15" s="69">
        <v>4.41</v>
      </c>
      <c r="S15" s="69">
        <v>34</v>
      </c>
      <c r="T15" s="14">
        <f t="shared" si="1"/>
        <v>171</v>
      </c>
    </row>
    <row r="16" spans="1:20" ht="13.5" thickBot="1">
      <c r="A16" s="14">
        <f t="shared" si="0"/>
        <v>5</v>
      </c>
      <c r="B16" s="172" t="s">
        <v>80</v>
      </c>
      <c r="C16" s="169" t="s">
        <v>155</v>
      </c>
      <c r="D16" s="173"/>
      <c r="E16" s="16" t="s">
        <v>157</v>
      </c>
      <c r="F16" s="18">
        <v>170</v>
      </c>
      <c r="G16" s="14">
        <v>20</v>
      </c>
      <c r="H16" s="14">
        <v>26</v>
      </c>
      <c r="I16" s="14">
        <v>36</v>
      </c>
      <c r="J16" s="14">
        <v>7</v>
      </c>
      <c r="K16" s="14">
        <v>24</v>
      </c>
      <c r="L16" s="16"/>
      <c r="M16" s="16"/>
      <c r="N16" s="14">
        <v>1</v>
      </c>
      <c r="O16" s="14">
        <v>13</v>
      </c>
      <c r="P16" s="69">
        <v>9.9</v>
      </c>
      <c r="Q16" s="69">
        <v>26</v>
      </c>
      <c r="R16" s="69">
        <v>4.47</v>
      </c>
      <c r="S16" s="69">
        <v>21</v>
      </c>
      <c r="T16" s="14">
        <f t="shared" si="1"/>
        <v>140</v>
      </c>
    </row>
    <row r="17" spans="1:20" ht="24.75" thickBot="1">
      <c r="A17" s="14">
        <f t="shared" si="0"/>
        <v>6</v>
      </c>
      <c r="B17" s="160" t="s">
        <v>63</v>
      </c>
      <c r="C17" s="169" t="s">
        <v>155</v>
      </c>
      <c r="D17" s="170">
        <v>41036</v>
      </c>
      <c r="E17" s="16" t="s">
        <v>157</v>
      </c>
      <c r="F17" s="22">
        <v>182</v>
      </c>
      <c r="G17" s="14">
        <v>19</v>
      </c>
      <c r="H17" s="14">
        <v>30</v>
      </c>
      <c r="I17" s="14">
        <v>38</v>
      </c>
      <c r="J17" s="14">
        <v>5</v>
      </c>
      <c r="K17" s="14">
        <v>20</v>
      </c>
      <c r="L17" s="16"/>
      <c r="M17" s="16"/>
      <c r="N17" s="14">
        <v>6</v>
      </c>
      <c r="O17" s="14">
        <v>23</v>
      </c>
      <c r="P17" s="69">
        <v>9.1</v>
      </c>
      <c r="Q17" s="69">
        <v>42</v>
      </c>
      <c r="R17" s="69">
        <v>4.11</v>
      </c>
      <c r="S17" s="69">
        <v>43</v>
      </c>
      <c r="T17" s="14">
        <f t="shared" si="1"/>
        <v>185</v>
      </c>
    </row>
    <row r="18" spans="1:20" ht="13.5" thickBot="1">
      <c r="A18" s="14">
        <f t="shared" si="0"/>
        <v>7</v>
      </c>
      <c r="B18" s="172" t="s">
        <v>81</v>
      </c>
      <c r="C18" s="169" t="s">
        <v>155</v>
      </c>
      <c r="D18" s="170">
        <v>40998</v>
      </c>
      <c r="E18" s="16" t="s">
        <v>157</v>
      </c>
      <c r="F18" s="22">
        <v>167</v>
      </c>
      <c r="G18" s="14">
        <v>18</v>
      </c>
      <c r="H18" s="14">
        <v>30</v>
      </c>
      <c r="I18" s="14">
        <v>44</v>
      </c>
      <c r="J18" s="14">
        <v>10</v>
      </c>
      <c r="K18" s="14">
        <v>32</v>
      </c>
      <c r="L18" s="16"/>
      <c r="M18" s="16"/>
      <c r="N18" s="14">
        <v>10</v>
      </c>
      <c r="O18" s="14">
        <v>45</v>
      </c>
      <c r="P18" s="69">
        <v>6.3</v>
      </c>
      <c r="Q18" s="69">
        <v>26</v>
      </c>
      <c r="R18" s="69">
        <v>5.37</v>
      </c>
      <c r="S18" s="69">
        <v>15</v>
      </c>
      <c r="T18" s="14">
        <f t="shared" si="1"/>
        <v>180</v>
      </c>
    </row>
    <row r="19" spans="1:20" ht="24.75" thickBot="1">
      <c r="A19" s="14">
        <f t="shared" si="0"/>
        <v>8</v>
      </c>
      <c r="B19" s="160" t="s">
        <v>64</v>
      </c>
      <c r="C19" s="169" t="s">
        <v>155</v>
      </c>
      <c r="D19" s="170">
        <v>41130</v>
      </c>
      <c r="E19" s="16" t="s">
        <v>157</v>
      </c>
      <c r="F19" s="18">
        <v>219</v>
      </c>
      <c r="G19" s="14">
        <v>52</v>
      </c>
      <c r="H19" s="14">
        <v>34</v>
      </c>
      <c r="I19" s="14">
        <v>54</v>
      </c>
      <c r="J19" s="14">
        <v>5</v>
      </c>
      <c r="K19" s="14">
        <v>20</v>
      </c>
      <c r="L19" s="16"/>
      <c r="M19" s="16"/>
      <c r="N19" s="14">
        <v>7</v>
      </c>
      <c r="O19" s="14">
        <v>33</v>
      </c>
      <c r="P19" s="69">
        <v>9</v>
      </c>
      <c r="Q19" s="69">
        <v>44</v>
      </c>
      <c r="R19" s="69">
        <v>6</v>
      </c>
      <c r="S19" s="69">
        <v>4</v>
      </c>
      <c r="T19" s="14">
        <f t="shared" si="1"/>
        <v>207</v>
      </c>
    </row>
    <row r="20" spans="1:20" ht="24.75" thickBot="1">
      <c r="A20" s="14">
        <f t="shared" si="0"/>
        <v>9</v>
      </c>
      <c r="B20" s="160" t="s">
        <v>65</v>
      </c>
      <c r="C20" s="169" t="s">
        <v>155</v>
      </c>
      <c r="D20" s="170">
        <v>40938</v>
      </c>
      <c r="E20" s="16" t="s">
        <v>159</v>
      </c>
      <c r="F20" s="18">
        <v>170</v>
      </c>
      <c r="G20" s="14">
        <v>20</v>
      </c>
      <c r="H20" s="14">
        <v>26</v>
      </c>
      <c r="I20" s="14">
        <v>36</v>
      </c>
      <c r="J20" s="14">
        <v>7</v>
      </c>
      <c r="K20" s="14">
        <v>24</v>
      </c>
      <c r="L20" s="16"/>
      <c r="M20" s="16"/>
      <c r="N20" s="14">
        <v>1</v>
      </c>
      <c r="O20" s="14">
        <v>13</v>
      </c>
      <c r="P20" s="69">
        <v>9.9</v>
      </c>
      <c r="Q20" s="69">
        <v>26</v>
      </c>
      <c r="R20" s="69">
        <v>4.47</v>
      </c>
      <c r="S20" s="69">
        <v>21</v>
      </c>
      <c r="T20" s="14">
        <f t="shared" si="1"/>
        <v>140</v>
      </c>
    </row>
    <row r="21" spans="1:20" ht="24.75" thickBot="1">
      <c r="A21" s="14">
        <f t="shared" si="0"/>
        <v>10</v>
      </c>
      <c r="B21" s="160" t="s">
        <v>66</v>
      </c>
      <c r="C21" s="169" t="s">
        <v>156</v>
      </c>
      <c r="D21" s="171">
        <v>41226</v>
      </c>
      <c r="E21" s="16" t="s">
        <v>158</v>
      </c>
      <c r="F21" s="18">
        <v>161</v>
      </c>
      <c r="G21" s="14">
        <v>30</v>
      </c>
      <c r="H21" s="14">
        <v>25</v>
      </c>
      <c r="I21" s="14">
        <v>44</v>
      </c>
      <c r="J21" s="14">
        <v>2</v>
      </c>
      <c r="K21" s="14">
        <v>7</v>
      </c>
      <c r="L21" s="16">
        <v>17</v>
      </c>
      <c r="M21" s="16">
        <v>34</v>
      </c>
      <c r="N21" s="14"/>
      <c r="O21" s="14"/>
      <c r="P21" s="69">
        <v>5.9</v>
      </c>
      <c r="Q21" s="69">
        <v>35</v>
      </c>
      <c r="R21" s="69">
        <v>4.24</v>
      </c>
      <c r="S21" s="69">
        <v>50</v>
      </c>
      <c r="T21" s="14">
        <f t="shared" si="1"/>
        <v>200</v>
      </c>
    </row>
    <row r="22" spans="1:20" ht="24.75" thickBot="1">
      <c r="A22" s="14">
        <f t="shared" si="0"/>
        <v>11</v>
      </c>
      <c r="B22" s="160" t="s">
        <v>67</v>
      </c>
      <c r="C22" s="169" t="s">
        <v>156</v>
      </c>
      <c r="D22" s="171">
        <v>41103</v>
      </c>
      <c r="E22" s="16" t="s">
        <v>157</v>
      </c>
      <c r="F22" s="18">
        <v>166</v>
      </c>
      <c r="G22" s="14">
        <v>18</v>
      </c>
      <c r="H22" s="14">
        <v>21</v>
      </c>
      <c r="I22" s="14">
        <v>26</v>
      </c>
      <c r="J22" s="14">
        <v>6</v>
      </c>
      <c r="K22" s="14">
        <v>22</v>
      </c>
      <c r="L22" s="16">
        <v>17</v>
      </c>
      <c r="M22" s="16">
        <v>34</v>
      </c>
      <c r="N22" s="14"/>
      <c r="O22" s="14"/>
      <c r="P22" s="69">
        <v>7</v>
      </c>
      <c r="Q22" s="69">
        <v>5</v>
      </c>
      <c r="R22" s="69">
        <v>5.26</v>
      </c>
      <c r="S22" s="69">
        <v>17</v>
      </c>
      <c r="T22" s="14">
        <f t="shared" si="1"/>
        <v>122</v>
      </c>
    </row>
    <row r="23" spans="1:20" ht="24.75" thickBot="1">
      <c r="A23" s="14">
        <f t="shared" si="0"/>
        <v>12</v>
      </c>
      <c r="B23" s="160" t="s">
        <v>68</v>
      </c>
      <c r="C23" s="169" t="s">
        <v>156</v>
      </c>
      <c r="D23" s="170">
        <v>41205</v>
      </c>
      <c r="E23" s="16" t="s">
        <v>158</v>
      </c>
      <c r="F23" s="18">
        <v>161</v>
      </c>
      <c r="G23" s="14">
        <v>30</v>
      </c>
      <c r="H23" s="14">
        <v>25</v>
      </c>
      <c r="I23" s="14">
        <v>44</v>
      </c>
      <c r="J23" s="14">
        <v>2</v>
      </c>
      <c r="K23" s="14">
        <v>7</v>
      </c>
      <c r="L23" s="16">
        <v>17</v>
      </c>
      <c r="M23" s="16">
        <v>34</v>
      </c>
      <c r="N23" s="14"/>
      <c r="O23" s="14"/>
      <c r="P23" s="69">
        <v>5.9</v>
      </c>
      <c r="Q23" s="69">
        <v>35</v>
      </c>
      <c r="R23" s="69">
        <v>4.24</v>
      </c>
      <c r="S23" s="69">
        <v>50</v>
      </c>
      <c r="T23" s="14">
        <f t="shared" si="1"/>
        <v>200</v>
      </c>
    </row>
    <row r="24" spans="1:20" ht="24.75" thickBot="1">
      <c r="A24" s="14">
        <f t="shared" si="0"/>
        <v>13</v>
      </c>
      <c r="B24" s="160" t="s">
        <v>69</v>
      </c>
      <c r="C24" s="169" t="s">
        <v>156</v>
      </c>
      <c r="D24" s="171">
        <v>41093</v>
      </c>
      <c r="E24" s="16" t="s">
        <v>157</v>
      </c>
      <c r="F24" s="18">
        <v>161</v>
      </c>
      <c r="G24" s="14">
        <v>30</v>
      </c>
      <c r="H24" s="14">
        <v>25</v>
      </c>
      <c r="I24" s="14">
        <v>44</v>
      </c>
      <c r="J24" s="14">
        <v>2</v>
      </c>
      <c r="K24" s="14">
        <v>7</v>
      </c>
      <c r="L24" s="16">
        <v>17</v>
      </c>
      <c r="M24" s="16">
        <v>34</v>
      </c>
      <c r="N24" s="14"/>
      <c r="O24" s="14"/>
      <c r="P24" s="69">
        <v>5.9</v>
      </c>
      <c r="Q24" s="69">
        <v>35</v>
      </c>
      <c r="R24" s="69">
        <v>4.24</v>
      </c>
      <c r="S24" s="69">
        <v>50</v>
      </c>
      <c r="T24" s="14">
        <f t="shared" si="1"/>
        <v>200</v>
      </c>
    </row>
    <row r="25" spans="1:20" ht="36.75" thickBot="1">
      <c r="A25" s="14">
        <f t="shared" si="0"/>
        <v>14</v>
      </c>
      <c r="B25" s="160" t="s">
        <v>70</v>
      </c>
      <c r="C25" s="169" t="s">
        <v>155</v>
      </c>
      <c r="D25" s="171">
        <v>40892</v>
      </c>
      <c r="E25" s="16" t="s">
        <v>158</v>
      </c>
      <c r="F25" s="18">
        <v>167</v>
      </c>
      <c r="G25" s="14">
        <v>18</v>
      </c>
      <c r="H25" s="14">
        <v>30</v>
      </c>
      <c r="I25" s="14">
        <v>44</v>
      </c>
      <c r="J25" s="14">
        <v>10</v>
      </c>
      <c r="K25" s="14">
        <v>32</v>
      </c>
      <c r="L25" s="16"/>
      <c r="M25" s="16"/>
      <c r="N25" s="14">
        <v>10</v>
      </c>
      <c r="O25" s="14">
        <v>45</v>
      </c>
      <c r="P25" s="69">
        <v>6.3</v>
      </c>
      <c r="Q25" s="69">
        <v>26</v>
      </c>
      <c r="R25" s="69">
        <v>5.37</v>
      </c>
      <c r="S25" s="69">
        <v>15</v>
      </c>
      <c r="T25" s="14">
        <f t="shared" si="1"/>
        <v>180</v>
      </c>
    </row>
    <row r="26" spans="1:20" ht="24.75" thickBot="1">
      <c r="A26" s="14">
        <f t="shared" si="0"/>
        <v>15</v>
      </c>
      <c r="B26" s="160" t="s">
        <v>71</v>
      </c>
      <c r="C26" s="169" t="s">
        <v>155</v>
      </c>
      <c r="D26" s="170">
        <v>41091</v>
      </c>
      <c r="E26" s="16" t="s">
        <v>157</v>
      </c>
      <c r="F26" s="18">
        <v>160</v>
      </c>
      <c r="G26" s="14">
        <v>15</v>
      </c>
      <c r="H26" s="14">
        <v>30</v>
      </c>
      <c r="I26" s="14">
        <v>44</v>
      </c>
      <c r="J26" s="14">
        <v>5</v>
      </c>
      <c r="K26" s="14">
        <v>20</v>
      </c>
      <c r="L26" s="16">
        <v>11</v>
      </c>
      <c r="M26" s="16">
        <v>16</v>
      </c>
      <c r="N26" s="14"/>
      <c r="O26" s="14"/>
      <c r="P26" s="69">
        <v>5.8</v>
      </c>
      <c r="Q26" s="69">
        <v>42</v>
      </c>
      <c r="R26" s="69">
        <v>4.41</v>
      </c>
      <c r="S26" s="69">
        <v>34</v>
      </c>
      <c r="T26" s="14">
        <f t="shared" si="1"/>
        <v>171</v>
      </c>
    </row>
    <row r="27" spans="1:20" ht="24.75" thickBot="1">
      <c r="A27" s="14">
        <f t="shared" si="0"/>
        <v>16</v>
      </c>
      <c r="B27" s="160" t="s">
        <v>72</v>
      </c>
      <c r="C27" s="169" t="s">
        <v>156</v>
      </c>
      <c r="D27" s="171">
        <v>40915</v>
      </c>
      <c r="E27" s="16" t="s">
        <v>157</v>
      </c>
      <c r="F27" s="18">
        <v>161</v>
      </c>
      <c r="G27" s="14">
        <v>30</v>
      </c>
      <c r="H27" s="14">
        <v>25</v>
      </c>
      <c r="I27" s="14">
        <v>44</v>
      </c>
      <c r="J27" s="14">
        <v>2</v>
      </c>
      <c r="K27" s="14">
        <v>7</v>
      </c>
      <c r="L27" s="16">
        <v>17</v>
      </c>
      <c r="M27" s="16">
        <v>34</v>
      </c>
      <c r="N27" s="14"/>
      <c r="O27" s="14"/>
      <c r="P27" s="69">
        <v>5.9</v>
      </c>
      <c r="Q27" s="69">
        <v>35</v>
      </c>
      <c r="R27" s="69">
        <v>4.24</v>
      </c>
      <c r="S27" s="69">
        <v>50</v>
      </c>
      <c r="T27" s="14">
        <f t="shared" si="1"/>
        <v>200</v>
      </c>
    </row>
    <row r="28" spans="1:20" ht="24.75" thickBot="1">
      <c r="A28" s="14">
        <f t="shared" si="0"/>
        <v>17</v>
      </c>
      <c r="B28" s="160" t="s">
        <v>73</v>
      </c>
      <c r="C28" s="169" t="s">
        <v>156</v>
      </c>
      <c r="D28" s="171">
        <v>41115</v>
      </c>
      <c r="E28" s="16" t="s">
        <v>157</v>
      </c>
      <c r="F28" s="18">
        <v>170</v>
      </c>
      <c r="G28" s="14">
        <v>30</v>
      </c>
      <c r="H28" s="14">
        <v>26</v>
      </c>
      <c r="I28" s="14">
        <v>41</v>
      </c>
      <c r="J28" s="14">
        <v>10</v>
      </c>
      <c r="K28" s="14">
        <v>23</v>
      </c>
      <c r="L28" s="16">
        <v>11</v>
      </c>
      <c r="M28" s="16">
        <v>16</v>
      </c>
      <c r="N28" s="14"/>
      <c r="O28" s="14"/>
      <c r="P28" s="69">
        <v>9.9</v>
      </c>
      <c r="Q28" s="69">
        <v>39</v>
      </c>
      <c r="R28" s="69">
        <v>5.43</v>
      </c>
      <c r="S28" s="69">
        <v>16</v>
      </c>
      <c r="T28" s="14">
        <f t="shared" si="1"/>
        <v>165</v>
      </c>
    </row>
    <row r="29" spans="1:20" ht="24.75" thickBot="1">
      <c r="A29" s="14">
        <f t="shared" si="0"/>
        <v>18</v>
      </c>
      <c r="B29" s="160" t="s">
        <v>74</v>
      </c>
      <c r="C29" s="169"/>
      <c r="D29" s="171">
        <v>41067</v>
      </c>
      <c r="E29" s="16" t="s">
        <v>157</v>
      </c>
      <c r="F29" s="18">
        <v>164</v>
      </c>
      <c r="G29" s="14">
        <v>27</v>
      </c>
      <c r="H29" s="14">
        <v>34</v>
      </c>
      <c r="I29" s="14">
        <v>54</v>
      </c>
      <c r="J29" s="14">
        <v>5</v>
      </c>
      <c r="K29" s="14">
        <v>20</v>
      </c>
      <c r="L29" s="16"/>
      <c r="M29" s="16"/>
      <c r="N29" s="14">
        <v>7</v>
      </c>
      <c r="O29" s="14">
        <v>33</v>
      </c>
      <c r="P29" s="69">
        <v>9</v>
      </c>
      <c r="Q29" s="69">
        <v>44</v>
      </c>
      <c r="R29" s="69">
        <v>6</v>
      </c>
      <c r="S29" s="69">
        <v>4</v>
      </c>
      <c r="T29" s="14">
        <f t="shared" si="1"/>
        <v>182</v>
      </c>
    </row>
    <row r="30" spans="1:20" ht="24.75" thickBot="1">
      <c r="A30" s="14">
        <f t="shared" si="0"/>
        <v>19</v>
      </c>
      <c r="B30" s="160" t="s">
        <v>75</v>
      </c>
      <c r="C30" s="169" t="s">
        <v>156</v>
      </c>
      <c r="D30" s="171">
        <v>41310</v>
      </c>
      <c r="E30" s="16" t="s">
        <v>157</v>
      </c>
      <c r="F30" s="18">
        <v>161</v>
      </c>
      <c r="G30" s="14">
        <v>30</v>
      </c>
      <c r="H30" s="14">
        <v>25</v>
      </c>
      <c r="I30" s="14">
        <v>44</v>
      </c>
      <c r="J30" s="14">
        <v>2</v>
      </c>
      <c r="K30" s="14">
        <v>7</v>
      </c>
      <c r="L30" s="16">
        <v>17</v>
      </c>
      <c r="M30" s="16">
        <v>34</v>
      </c>
      <c r="N30" s="14"/>
      <c r="O30" s="14"/>
      <c r="P30" s="69">
        <v>5.9</v>
      </c>
      <c r="Q30" s="69">
        <v>35</v>
      </c>
      <c r="R30" s="69">
        <v>4.24</v>
      </c>
      <c r="S30" s="69">
        <v>50</v>
      </c>
      <c r="T30" s="14">
        <f t="shared" si="1"/>
        <v>200</v>
      </c>
    </row>
    <row r="31" spans="1:20" ht="24.75" thickBot="1">
      <c r="A31" s="14">
        <f t="shared" si="0"/>
        <v>20</v>
      </c>
      <c r="B31" s="160" t="s">
        <v>76</v>
      </c>
      <c r="C31" s="169" t="s">
        <v>155</v>
      </c>
      <c r="D31" s="171">
        <v>41234</v>
      </c>
      <c r="E31" s="16" t="s">
        <v>157</v>
      </c>
      <c r="F31" s="18">
        <v>164</v>
      </c>
      <c r="G31" s="14">
        <v>27</v>
      </c>
      <c r="H31" s="14">
        <v>30</v>
      </c>
      <c r="I31" s="14">
        <v>52</v>
      </c>
      <c r="J31" s="14">
        <v>7</v>
      </c>
      <c r="K31" s="14">
        <v>15</v>
      </c>
      <c r="L31" s="16"/>
      <c r="M31" s="16"/>
      <c r="N31" s="14">
        <v>10</v>
      </c>
      <c r="O31" s="14">
        <v>45</v>
      </c>
      <c r="P31" s="69">
        <v>10.5</v>
      </c>
      <c r="Q31" s="69">
        <v>27</v>
      </c>
      <c r="R31" s="69">
        <v>5.09</v>
      </c>
      <c r="S31" s="69">
        <v>28</v>
      </c>
      <c r="T31" s="14">
        <f t="shared" si="1"/>
        <v>194</v>
      </c>
    </row>
    <row r="32" spans="1:20" ht="24.75" thickBot="1">
      <c r="A32" s="14">
        <f t="shared" si="0"/>
        <v>21</v>
      </c>
      <c r="B32" s="160" t="s">
        <v>77</v>
      </c>
      <c r="C32" s="169" t="s">
        <v>155</v>
      </c>
      <c r="D32" s="171">
        <v>41110</v>
      </c>
      <c r="E32" s="16" t="s">
        <v>157</v>
      </c>
      <c r="F32" s="18">
        <v>219</v>
      </c>
      <c r="G32" s="14">
        <v>52</v>
      </c>
      <c r="H32" s="14">
        <v>30</v>
      </c>
      <c r="I32" s="14">
        <v>52</v>
      </c>
      <c r="J32" s="14">
        <v>7</v>
      </c>
      <c r="K32" s="14">
        <v>15</v>
      </c>
      <c r="L32" s="16"/>
      <c r="M32" s="16"/>
      <c r="N32" s="14">
        <v>10</v>
      </c>
      <c r="O32" s="14">
        <v>45</v>
      </c>
      <c r="P32" s="69">
        <v>10.5</v>
      </c>
      <c r="Q32" s="69">
        <v>27</v>
      </c>
      <c r="R32" s="69">
        <v>5.09</v>
      </c>
      <c r="S32" s="69">
        <v>28</v>
      </c>
      <c r="T32" s="14">
        <f t="shared" si="1"/>
        <v>219</v>
      </c>
    </row>
    <row r="33" spans="1:20" ht="24.75" thickBot="1">
      <c r="A33" s="14">
        <f t="shared" si="0"/>
        <v>22</v>
      </c>
      <c r="B33" s="160" t="s">
        <v>78</v>
      </c>
      <c r="C33" s="169" t="s">
        <v>155</v>
      </c>
      <c r="D33" s="170">
        <v>41167</v>
      </c>
      <c r="E33" s="16" t="s">
        <v>157</v>
      </c>
      <c r="F33" s="18">
        <v>219</v>
      </c>
      <c r="G33" s="14">
        <v>52</v>
      </c>
      <c r="H33" s="14">
        <v>30</v>
      </c>
      <c r="I33" s="14">
        <v>44</v>
      </c>
      <c r="J33" s="14">
        <v>5</v>
      </c>
      <c r="K33" s="14">
        <v>20</v>
      </c>
      <c r="L33" s="16"/>
      <c r="M33" s="16"/>
      <c r="N33" s="14">
        <v>10</v>
      </c>
      <c r="O33" s="14">
        <v>45</v>
      </c>
      <c r="P33" s="69">
        <v>9</v>
      </c>
      <c r="Q33" s="69">
        <v>44</v>
      </c>
      <c r="R33" s="69">
        <v>6</v>
      </c>
      <c r="S33" s="69">
        <v>4</v>
      </c>
      <c r="T33" s="14">
        <f t="shared" si="1"/>
        <v>209</v>
      </c>
    </row>
    <row r="34" spans="1:20" ht="24.75" thickBot="1">
      <c r="A34" s="14">
        <f t="shared" si="0"/>
        <v>23</v>
      </c>
      <c r="B34" s="160" t="s">
        <v>79</v>
      </c>
      <c r="C34" s="169" t="s">
        <v>156</v>
      </c>
      <c r="D34" s="171">
        <v>41244</v>
      </c>
      <c r="E34" s="16" t="s">
        <v>157</v>
      </c>
      <c r="F34" s="18">
        <v>161</v>
      </c>
      <c r="G34" s="14">
        <v>30</v>
      </c>
      <c r="H34" s="14">
        <v>25</v>
      </c>
      <c r="I34" s="14">
        <v>44</v>
      </c>
      <c r="J34" s="14">
        <v>2</v>
      </c>
      <c r="K34" s="14">
        <v>7</v>
      </c>
      <c r="L34" s="16">
        <v>17</v>
      </c>
      <c r="M34" s="16">
        <v>34</v>
      </c>
      <c r="N34" s="14"/>
      <c r="O34" s="14"/>
      <c r="P34" s="69">
        <v>5.9</v>
      </c>
      <c r="Q34" s="69">
        <v>35</v>
      </c>
      <c r="R34" s="69">
        <v>4.24</v>
      </c>
      <c r="S34" s="69">
        <v>50</v>
      </c>
      <c r="T34" s="14">
        <f t="shared" si="1"/>
        <v>200</v>
      </c>
    </row>
    <row r="35" spans="1:20" ht="13.5" thickBot="1">
      <c r="A35" s="14">
        <f t="shared" si="0"/>
        <v>24</v>
      </c>
      <c r="B35" s="172" t="s">
        <v>82</v>
      </c>
      <c r="C35" s="169" t="s">
        <v>155</v>
      </c>
      <c r="D35" s="170">
        <v>41040</v>
      </c>
      <c r="E35" s="16" t="s">
        <v>157</v>
      </c>
      <c r="F35" s="18">
        <v>167</v>
      </c>
      <c r="G35" s="14">
        <v>18</v>
      </c>
      <c r="H35" s="14">
        <v>30</v>
      </c>
      <c r="I35" s="14">
        <v>44</v>
      </c>
      <c r="J35" s="14">
        <v>10</v>
      </c>
      <c r="K35" s="14">
        <v>32</v>
      </c>
      <c r="L35" s="16"/>
      <c r="M35" s="16"/>
      <c r="N35" s="14">
        <v>10</v>
      </c>
      <c r="O35" s="14">
        <v>45</v>
      </c>
      <c r="P35" s="14">
        <v>6.3</v>
      </c>
      <c r="Q35" s="14">
        <v>26</v>
      </c>
      <c r="R35" s="14">
        <v>5.37</v>
      </c>
      <c r="S35" s="14">
        <v>15</v>
      </c>
      <c r="T35" s="14">
        <f t="shared" si="1"/>
        <v>180</v>
      </c>
    </row>
    <row r="36" spans="1:20" ht="24.75" thickBot="1">
      <c r="A36" s="14">
        <f t="shared" si="0"/>
        <v>25</v>
      </c>
      <c r="B36" s="159" t="s">
        <v>83</v>
      </c>
      <c r="C36" s="169" t="s">
        <v>156</v>
      </c>
      <c r="D36" s="171">
        <v>40854</v>
      </c>
      <c r="E36" s="16" t="s">
        <v>157</v>
      </c>
      <c r="F36" s="18">
        <v>161</v>
      </c>
      <c r="G36" s="14">
        <v>30</v>
      </c>
      <c r="H36" s="14">
        <v>25</v>
      </c>
      <c r="I36" s="14">
        <v>44</v>
      </c>
      <c r="J36" s="14">
        <v>2</v>
      </c>
      <c r="K36" s="14">
        <v>7</v>
      </c>
      <c r="L36" s="16">
        <v>17</v>
      </c>
      <c r="M36" s="16">
        <v>34</v>
      </c>
      <c r="N36" s="14"/>
      <c r="O36" s="14"/>
      <c r="P36" s="69">
        <v>5.9</v>
      </c>
      <c r="Q36" s="69">
        <v>35</v>
      </c>
      <c r="R36" s="69">
        <v>4.24</v>
      </c>
      <c r="S36" s="69">
        <v>50</v>
      </c>
      <c r="T36" s="14">
        <f t="shared" si="1"/>
        <v>200</v>
      </c>
    </row>
    <row r="37" spans="1:20" ht="24.75" thickBot="1">
      <c r="A37" s="14">
        <f t="shared" si="0"/>
        <v>26</v>
      </c>
      <c r="B37" s="159" t="s">
        <v>84</v>
      </c>
      <c r="C37" s="169" t="s">
        <v>156</v>
      </c>
      <c r="D37" s="170">
        <v>40971</v>
      </c>
      <c r="E37" s="16" t="s">
        <v>157</v>
      </c>
      <c r="F37" s="18">
        <v>160</v>
      </c>
      <c r="G37" s="14">
        <v>15</v>
      </c>
      <c r="H37" s="14">
        <v>25</v>
      </c>
      <c r="I37" s="14">
        <v>44</v>
      </c>
      <c r="J37" s="14">
        <v>2</v>
      </c>
      <c r="K37" s="14">
        <v>7</v>
      </c>
      <c r="L37" s="16">
        <v>17</v>
      </c>
      <c r="M37" s="16">
        <v>34</v>
      </c>
      <c r="N37" s="14"/>
      <c r="O37" s="14"/>
      <c r="P37" s="69">
        <v>5.9</v>
      </c>
      <c r="Q37" s="69">
        <v>35</v>
      </c>
      <c r="R37" s="69">
        <v>4.24</v>
      </c>
      <c r="S37" s="69">
        <v>50</v>
      </c>
      <c r="T37" s="14">
        <f t="shared" si="1"/>
        <v>185</v>
      </c>
    </row>
    <row r="38" spans="1:20" ht="24.75" thickBot="1">
      <c r="A38" s="14">
        <f t="shared" si="0"/>
        <v>27</v>
      </c>
      <c r="B38" s="159" t="s">
        <v>85</v>
      </c>
      <c r="C38" s="169" t="s">
        <v>155</v>
      </c>
      <c r="D38" s="160" t="s">
        <v>168</v>
      </c>
      <c r="E38" s="16" t="s">
        <v>157</v>
      </c>
      <c r="F38" s="18">
        <v>219</v>
      </c>
      <c r="G38" s="14">
        <v>52</v>
      </c>
      <c r="H38" s="14">
        <v>30</v>
      </c>
      <c r="I38" s="14">
        <v>44</v>
      </c>
      <c r="J38" s="14">
        <v>5</v>
      </c>
      <c r="K38" s="14">
        <v>20</v>
      </c>
      <c r="L38" s="16"/>
      <c r="M38" s="16"/>
      <c r="N38" s="14">
        <v>10</v>
      </c>
      <c r="O38" s="14">
        <v>45</v>
      </c>
      <c r="P38" s="69">
        <v>9</v>
      </c>
      <c r="Q38" s="69">
        <v>44</v>
      </c>
      <c r="R38" s="69">
        <v>6</v>
      </c>
      <c r="S38" s="69">
        <v>4</v>
      </c>
      <c r="T38" s="14">
        <f t="shared" si="1"/>
        <v>209</v>
      </c>
    </row>
    <row r="39" spans="1:20" ht="24.75" thickBot="1">
      <c r="A39" s="14">
        <f t="shared" si="0"/>
        <v>28</v>
      </c>
      <c r="B39" s="159" t="s">
        <v>86</v>
      </c>
      <c r="C39" s="169" t="s">
        <v>155</v>
      </c>
      <c r="D39" s="160" t="s">
        <v>168</v>
      </c>
      <c r="E39" s="16" t="s">
        <v>157</v>
      </c>
      <c r="F39" s="18">
        <v>219</v>
      </c>
      <c r="G39" s="14">
        <v>52</v>
      </c>
      <c r="H39" s="14">
        <v>34</v>
      </c>
      <c r="I39" s="14">
        <v>54</v>
      </c>
      <c r="J39" s="14">
        <v>5</v>
      </c>
      <c r="K39" s="14">
        <v>20</v>
      </c>
      <c r="L39" s="16"/>
      <c r="M39" s="16"/>
      <c r="N39" s="14">
        <v>7</v>
      </c>
      <c r="O39" s="14">
        <v>33</v>
      </c>
      <c r="P39" s="69">
        <v>9</v>
      </c>
      <c r="Q39" s="69">
        <v>44</v>
      </c>
      <c r="R39" s="69">
        <v>6</v>
      </c>
      <c r="S39" s="69">
        <v>4</v>
      </c>
      <c r="T39" s="14">
        <f t="shared" si="1"/>
        <v>207</v>
      </c>
    </row>
    <row r="40" spans="1:20" ht="24.75" thickBot="1">
      <c r="A40" s="14">
        <f t="shared" si="0"/>
        <v>29</v>
      </c>
      <c r="B40" s="159" t="s">
        <v>87</v>
      </c>
      <c r="C40" s="169" t="s">
        <v>156</v>
      </c>
      <c r="D40" s="174">
        <v>41077</v>
      </c>
      <c r="E40" s="16" t="s">
        <v>157</v>
      </c>
      <c r="F40" s="22">
        <v>160</v>
      </c>
      <c r="G40" s="14">
        <v>15</v>
      </c>
      <c r="H40" s="14">
        <v>30</v>
      </c>
      <c r="I40" s="14">
        <v>44</v>
      </c>
      <c r="J40" s="14">
        <v>5</v>
      </c>
      <c r="K40" s="14">
        <v>20</v>
      </c>
      <c r="L40" s="16">
        <v>11</v>
      </c>
      <c r="M40" s="16">
        <v>16</v>
      </c>
      <c r="N40" s="14"/>
      <c r="O40" s="14"/>
      <c r="P40" s="69">
        <v>5.8</v>
      </c>
      <c r="Q40" s="69">
        <v>42</v>
      </c>
      <c r="R40" s="69">
        <v>4.41</v>
      </c>
      <c r="S40" s="69">
        <v>34</v>
      </c>
      <c r="T40" s="14">
        <f t="shared" si="1"/>
        <v>171</v>
      </c>
    </row>
    <row r="41" spans="1:20" ht="24.75" thickBot="1">
      <c r="A41" s="14">
        <f t="shared" si="0"/>
        <v>30</v>
      </c>
      <c r="B41" s="159" t="s">
        <v>88</v>
      </c>
      <c r="C41" s="169" t="s">
        <v>156</v>
      </c>
      <c r="D41" s="170">
        <v>41163</v>
      </c>
      <c r="E41" s="16" t="s">
        <v>157</v>
      </c>
      <c r="F41" s="18">
        <v>161</v>
      </c>
      <c r="G41" s="14">
        <v>30</v>
      </c>
      <c r="H41" s="14">
        <v>25</v>
      </c>
      <c r="I41" s="14">
        <v>44</v>
      </c>
      <c r="J41" s="14">
        <v>2</v>
      </c>
      <c r="K41" s="14">
        <v>7</v>
      </c>
      <c r="L41" s="16">
        <v>17</v>
      </c>
      <c r="M41" s="16">
        <v>34</v>
      </c>
      <c r="N41" s="14"/>
      <c r="O41" s="14"/>
      <c r="P41" s="69">
        <v>5.9</v>
      </c>
      <c r="Q41" s="69">
        <v>35</v>
      </c>
      <c r="R41" s="69">
        <v>4.24</v>
      </c>
      <c r="S41" s="69">
        <v>50</v>
      </c>
      <c r="T41" s="14">
        <f t="shared" si="1"/>
        <v>200</v>
      </c>
    </row>
    <row r="42" spans="1:20" ht="24.75" thickBot="1">
      <c r="A42" s="14">
        <f t="shared" si="0"/>
        <v>31</v>
      </c>
      <c r="B42" s="159" t="s">
        <v>620</v>
      </c>
      <c r="C42" s="169" t="s">
        <v>155</v>
      </c>
      <c r="D42" s="170">
        <v>40812</v>
      </c>
      <c r="E42" s="16" t="s">
        <v>157</v>
      </c>
      <c r="F42" s="18">
        <v>170</v>
      </c>
      <c r="G42" s="14">
        <v>20</v>
      </c>
      <c r="H42" s="14">
        <v>26</v>
      </c>
      <c r="I42" s="14">
        <v>36</v>
      </c>
      <c r="J42" s="14">
        <v>7</v>
      </c>
      <c r="K42" s="14">
        <v>24</v>
      </c>
      <c r="L42" s="16"/>
      <c r="M42" s="16"/>
      <c r="N42" s="14">
        <v>1</v>
      </c>
      <c r="O42" s="14">
        <v>13</v>
      </c>
      <c r="P42" s="69">
        <v>9.9</v>
      </c>
      <c r="Q42" s="69">
        <v>26</v>
      </c>
      <c r="R42" s="69">
        <v>4.47</v>
      </c>
      <c r="S42" s="69">
        <v>21</v>
      </c>
      <c r="T42" s="14">
        <f t="shared" si="1"/>
        <v>140</v>
      </c>
    </row>
    <row r="43" spans="1:20" ht="12.75">
      <c r="A43" s="14"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>A45+1</f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>G46+I46+K46+M46+O46+Q46+S46</f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5650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182.25806451612902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A10:A11"/>
    <mergeCell ref="B10:B11"/>
    <mergeCell ref="C10:C11"/>
    <mergeCell ref="D10:D11"/>
    <mergeCell ref="E10:E11"/>
    <mergeCell ref="F10:G10"/>
    <mergeCell ref="C1:I1"/>
    <mergeCell ref="C2:L2"/>
    <mergeCell ref="A3:J3"/>
    <mergeCell ref="J4:L4"/>
    <mergeCell ref="A5:B5"/>
    <mergeCell ref="A8:F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0">
      <selection activeCell="H14" sqref="H14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45" t="s">
        <v>0</v>
      </c>
      <c r="D1" s="45"/>
      <c r="E1" s="45"/>
      <c r="F1" s="45"/>
      <c r="G1" s="45"/>
      <c r="H1" s="45"/>
      <c r="I1" s="45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3"/>
      <c r="O2" s="1"/>
      <c r="P2" s="1"/>
      <c r="Q2" s="1"/>
      <c r="R2" s="4"/>
      <c r="S2" s="5"/>
      <c r="T2" s="1"/>
    </row>
    <row r="3" spans="1:20" ht="12.75">
      <c r="A3" s="48" t="s">
        <v>160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 t="s">
        <v>683</v>
      </c>
      <c r="C4" s="38"/>
      <c r="D4" s="45"/>
      <c r="E4" s="45"/>
      <c r="G4" s="7" t="s">
        <v>3</v>
      </c>
      <c r="H4" s="1"/>
      <c r="I4" s="45"/>
      <c r="J4" s="49" t="s">
        <v>276</v>
      </c>
      <c r="K4" s="49"/>
      <c r="L4" s="49"/>
      <c r="M4" s="8"/>
      <c r="N4" s="8"/>
      <c r="O4" s="8"/>
      <c r="P4" s="8"/>
      <c r="Q4" s="9"/>
      <c r="R4" s="9"/>
      <c r="S4" s="9"/>
      <c r="T4" s="1"/>
    </row>
    <row r="5" spans="1:20" ht="12.75">
      <c r="A5" s="48" t="s">
        <v>4</v>
      </c>
      <c r="B5" s="48"/>
      <c r="C5" s="1" t="s">
        <v>575</v>
      </c>
      <c r="D5" s="1"/>
      <c r="E5" s="45"/>
      <c r="F5" s="1"/>
      <c r="G5" s="10" t="s">
        <v>5</v>
      </c>
      <c r="H5" s="1"/>
      <c r="I5" s="1"/>
      <c r="J5" s="1"/>
      <c r="K5" s="1" t="s">
        <v>684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25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25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5" t="s">
        <v>9</v>
      </c>
      <c r="B8" s="45"/>
      <c r="C8" s="45"/>
      <c r="D8" s="45"/>
      <c r="E8" s="45"/>
      <c r="F8" s="45"/>
      <c r="G8" s="1"/>
      <c r="H8" s="11">
        <v>25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46" t="s">
        <v>11</v>
      </c>
      <c r="B10" s="46" t="s">
        <v>12</v>
      </c>
      <c r="C10" s="46" t="s">
        <v>13</v>
      </c>
      <c r="D10" s="43" t="s">
        <v>14</v>
      </c>
      <c r="E10" s="43" t="s">
        <v>15</v>
      </c>
      <c r="F10" s="47" t="s">
        <v>16</v>
      </c>
      <c r="G10" s="47"/>
      <c r="H10" s="39" t="s">
        <v>17</v>
      </c>
      <c r="I10" s="39"/>
      <c r="J10" s="39" t="s">
        <v>18</v>
      </c>
      <c r="K10" s="39"/>
      <c r="L10" s="39" t="s">
        <v>19</v>
      </c>
      <c r="M10" s="39"/>
      <c r="N10" s="40" t="s">
        <v>20</v>
      </c>
      <c r="O10" s="40"/>
      <c r="P10" s="40" t="s">
        <v>21</v>
      </c>
      <c r="Q10" s="40"/>
      <c r="R10" s="41" t="s">
        <v>22</v>
      </c>
      <c r="S10" s="42"/>
      <c r="T10" s="193" t="s">
        <v>23</v>
      </c>
    </row>
    <row r="11" spans="1:20" ht="12.75">
      <c r="A11" s="46"/>
      <c r="B11" s="46"/>
      <c r="C11" s="46"/>
      <c r="D11" s="44"/>
      <c r="E11" s="4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5.5">
      <c r="A12" s="14">
        <v>1</v>
      </c>
      <c r="B12" s="15" t="s">
        <v>685</v>
      </c>
      <c r="C12" s="16" t="s">
        <v>167</v>
      </c>
      <c r="D12" s="17">
        <v>42087</v>
      </c>
      <c r="E12" s="16" t="s">
        <v>157</v>
      </c>
      <c r="F12" s="18">
        <v>128</v>
      </c>
      <c r="G12" s="14">
        <v>26</v>
      </c>
      <c r="H12" s="14">
        <v>20</v>
      </c>
      <c r="I12" s="14">
        <v>53</v>
      </c>
      <c r="J12" s="14">
        <v>10</v>
      </c>
      <c r="K12" s="14">
        <v>50</v>
      </c>
      <c r="L12" s="16">
        <v>15</v>
      </c>
      <c r="M12" s="16">
        <v>47</v>
      </c>
      <c r="N12" s="14"/>
      <c r="O12" s="14"/>
      <c r="P12" s="14">
        <v>6.3</v>
      </c>
      <c r="Q12" s="14">
        <v>35</v>
      </c>
      <c r="R12" s="14">
        <v>6</v>
      </c>
      <c r="S12" s="14">
        <v>20</v>
      </c>
      <c r="T12" s="14">
        <f>G12+I12+K12+M12+O12+Q12+S12</f>
        <v>231</v>
      </c>
    </row>
    <row r="13" spans="1:20" ht="25.5">
      <c r="A13" s="14">
        <v>2</v>
      </c>
      <c r="B13" s="15" t="s">
        <v>686</v>
      </c>
      <c r="C13" s="16" t="s">
        <v>155</v>
      </c>
      <c r="D13" s="17">
        <v>41919</v>
      </c>
      <c r="E13" s="16" t="s">
        <v>157</v>
      </c>
      <c r="F13" s="19">
        <v>157</v>
      </c>
      <c r="G13" s="20">
        <v>37</v>
      </c>
      <c r="H13" s="20">
        <v>23</v>
      </c>
      <c r="I13" s="20">
        <v>53</v>
      </c>
      <c r="J13" s="20">
        <v>8</v>
      </c>
      <c r="K13" s="20">
        <v>58</v>
      </c>
      <c r="L13" s="21"/>
      <c r="M13" s="21"/>
      <c r="N13" s="20">
        <v>2</v>
      </c>
      <c r="O13" s="20">
        <v>30</v>
      </c>
      <c r="P13" s="20">
        <v>6.4</v>
      </c>
      <c r="Q13" s="14">
        <v>23</v>
      </c>
      <c r="R13" s="14">
        <v>4.58</v>
      </c>
      <c r="S13" s="14">
        <v>29</v>
      </c>
      <c r="T13" s="14">
        <f aca="true" t="shared" si="0" ref="T13:T46">G13+I13+K13+M13+O13+Q13+S13</f>
        <v>230</v>
      </c>
    </row>
    <row r="14" spans="1:20" ht="25.5">
      <c r="A14" s="14">
        <v>3</v>
      </c>
      <c r="B14" s="15" t="s">
        <v>687</v>
      </c>
      <c r="C14" s="16" t="s">
        <v>167</v>
      </c>
      <c r="D14" s="17">
        <v>42118</v>
      </c>
      <c r="E14" s="16" t="s">
        <v>157</v>
      </c>
      <c r="F14" s="16">
        <v>125</v>
      </c>
      <c r="G14" s="16">
        <v>17</v>
      </c>
      <c r="H14" s="16">
        <v>15</v>
      </c>
      <c r="I14" s="16">
        <v>25</v>
      </c>
      <c r="J14" s="14">
        <v>8</v>
      </c>
      <c r="K14" s="14">
        <v>29</v>
      </c>
      <c r="L14" s="16">
        <v>1</v>
      </c>
      <c r="M14" s="16">
        <v>8</v>
      </c>
      <c r="N14" s="14"/>
      <c r="O14" s="14"/>
      <c r="P14" s="14">
        <v>6.8</v>
      </c>
      <c r="Q14" s="14">
        <v>20</v>
      </c>
      <c r="R14" s="14">
        <v>5.25</v>
      </c>
      <c r="S14" s="14">
        <v>30</v>
      </c>
      <c r="T14" s="14">
        <f t="shared" si="0"/>
        <v>129</v>
      </c>
    </row>
    <row r="15" spans="1:20" ht="25.5">
      <c r="A15" s="14">
        <v>4</v>
      </c>
      <c r="B15" s="15" t="s">
        <v>688</v>
      </c>
      <c r="C15" s="16" t="s">
        <v>155</v>
      </c>
      <c r="D15" s="17">
        <v>42174</v>
      </c>
      <c r="E15" s="16" t="s">
        <v>157</v>
      </c>
      <c r="F15" s="22">
        <v>146</v>
      </c>
      <c r="G15" s="14">
        <v>28</v>
      </c>
      <c r="H15" s="14">
        <v>22</v>
      </c>
      <c r="I15" s="14">
        <v>50</v>
      </c>
      <c r="J15" s="14">
        <v>3</v>
      </c>
      <c r="K15" s="14">
        <v>42</v>
      </c>
      <c r="L15" s="16"/>
      <c r="M15" s="16"/>
      <c r="N15" s="14">
        <v>0</v>
      </c>
      <c r="O15" s="14">
        <v>0</v>
      </c>
      <c r="P15" s="14">
        <v>5.9</v>
      </c>
      <c r="Q15" s="14">
        <v>38</v>
      </c>
      <c r="R15" s="14">
        <v>5.38</v>
      </c>
      <c r="S15" s="14">
        <v>18</v>
      </c>
      <c r="T15" s="14">
        <f t="shared" si="0"/>
        <v>176</v>
      </c>
    </row>
    <row r="16" spans="1:20" ht="25.5">
      <c r="A16" s="14">
        <v>5</v>
      </c>
      <c r="B16" s="15" t="s">
        <v>689</v>
      </c>
      <c r="C16" s="16" t="s">
        <v>155</v>
      </c>
      <c r="D16" s="17">
        <v>41954</v>
      </c>
      <c r="E16" s="16" t="s">
        <v>158</v>
      </c>
      <c r="F16" s="22">
        <v>108</v>
      </c>
      <c r="G16" s="14">
        <v>9</v>
      </c>
      <c r="H16" s="14">
        <v>5</v>
      </c>
      <c r="I16" s="14">
        <v>10</v>
      </c>
      <c r="J16" s="14">
        <v>-4</v>
      </c>
      <c r="K16" s="14">
        <v>14</v>
      </c>
      <c r="L16" s="16"/>
      <c r="M16" s="16"/>
      <c r="N16" s="14">
        <v>0</v>
      </c>
      <c r="O16" s="14">
        <v>0</v>
      </c>
      <c r="P16" s="14">
        <v>6.5</v>
      </c>
      <c r="Q16" s="14">
        <v>20</v>
      </c>
      <c r="R16" s="14">
        <v>0</v>
      </c>
      <c r="S16" s="14">
        <v>0</v>
      </c>
      <c r="T16" s="14">
        <f t="shared" si="0"/>
        <v>53</v>
      </c>
    </row>
    <row r="17" spans="1:20" ht="25.5">
      <c r="A17" s="14">
        <v>6</v>
      </c>
      <c r="B17" s="15" t="s">
        <v>690</v>
      </c>
      <c r="C17" s="16" t="s">
        <v>167</v>
      </c>
      <c r="D17" s="17">
        <v>42164</v>
      </c>
      <c r="E17" s="16" t="s">
        <v>157</v>
      </c>
      <c r="F17" s="22">
        <v>134</v>
      </c>
      <c r="G17" s="14">
        <v>29</v>
      </c>
      <c r="H17" s="14">
        <v>23</v>
      </c>
      <c r="I17" s="14">
        <v>60</v>
      </c>
      <c r="J17" s="14">
        <v>0</v>
      </c>
      <c r="K17" s="14">
        <v>17</v>
      </c>
      <c r="L17" s="16">
        <v>8</v>
      </c>
      <c r="M17" s="16">
        <v>26</v>
      </c>
      <c r="N17" s="14"/>
      <c r="O17" s="14"/>
      <c r="P17" s="14">
        <v>6.3</v>
      </c>
      <c r="Q17" s="14">
        <v>35</v>
      </c>
      <c r="R17" s="14">
        <v>6</v>
      </c>
      <c r="S17" s="14">
        <v>20</v>
      </c>
      <c r="T17" s="14">
        <f t="shared" si="0"/>
        <v>187</v>
      </c>
    </row>
    <row r="18" spans="1:20" ht="25.5">
      <c r="A18" s="14">
        <v>7</v>
      </c>
      <c r="B18" s="15" t="s">
        <v>691</v>
      </c>
      <c r="C18" s="16" t="s">
        <v>155</v>
      </c>
      <c r="D18" s="17">
        <v>41995</v>
      </c>
      <c r="E18" s="16" t="s">
        <v>157</v>
      </c>
      <c r="F18" s="18">
        <v>180</v>
      </c>
      <c r="G18" s="14">
        <v>55</v>
      </c>
      <c r="H18" s="14">
        <v>17</v>
      </c>
      <c r="I18" s="14">
        <v>35</v>
      </c>
      <c r="J18" s="14">
        <v>7</v>
      </c>
      <c r="K18" s="14">
        <v>56</v>
      </c>
      <c r="L18" s="16"/>
      <c r="M18" s="16"/>
      <c r="N18" s="14">
        <v>0</v>
      </c>
      <c r="O18" s="14">
        <v>0</v>
      </c>
      <c r="P18" s="14">
        <v>5.9</v>
      </c>
      <c r="Q18" s="14">
        <v>38</v>
      </c>
      <c r="R18" s="14">
        <v>5.38</v>
      </c>
      <c r="S18" s="14">
        <v>18</v>
      </c>
      <c r="T18" s="14">
        <f t="shared" si="0"/>
        <v>202</v>
      </c>
    </row>
    <row r="19" spans="1:20" ht="25.5">
      <c r="A19" s="14">
        <v>8</v>
      </c>
      <c r="B19" s="15" t="s">
        <v>692</v>
      </c>
      <c r="C19" s="16" t="s">
        <v>155</v>
      </c>
      <c r="D19" s="17">
        <v>42224</v>
      </c>
      <c r="E19" s="16" t="s">
        <v>157</v>
      </c>
      <c r="F19" s="18">
        <v>180</v>
      </c>
      <c r="G19" s="14">
        <v>55</v>
      </c>
      <c r="H19" s="14">
        <v>23</v>
      </c>
      <c r="I19" s="14">
        <v>53</v>
      </c>
      <c r="J19" s="14">
        <v>6</v>
      </c>
      <c r="K19" s="14">
        <v>53</v>
      </c>
      <c r="L19" s="16"/>
      <c r="M19" s="16"/>
      <c r="N19" s="14">
        <v>0</v>
      </c>
      <c r="O19" s="14">
        <v>0</v>
      </c>
      <c r="P19" s="14">
        <v>6</v>
      </c>
      <c r="Q19" s="14">
        <v>35</v>
      </c>
      <c r="R19" s="14">
        <v>4.49</v>
      </c>
      <c r="S19" s="14">
        <v>32</v>
      </c>
      <c r="T19" s="14">
        <f t="shared" si="0"/>
        <v>228</v>
      </c>
    </row>
    <row r="20" spans="1:20" ht="25.5">
      <c r="A20" s="14">
        <v>9</v>
      </c>
      <c r="B20" s="15" t="s">
        <v>693</v>
      </c>
      <c r="C20" s="16" t="s">
        <v>167</v>
      </c>
      <c r="D20" s="17">
        <v>41947</v>
      </c>
      <c r="E20" s="16" t="s">
        <v>157</v>
      </c>
      <c r="F20" s="18">
        <v>122</v>
      </c>
      <c r="G20" s="14">
        <v>23</v>
      </c>
      <c r="H20" s="14">
        <v>23</v>
      </c>
      <c r="I20" s="14">
        <v>60</v>
      </c>
      <c r="J20" s="14">
        <v>10</v>
      </c>
      <c r="K20" s="14">
        <v>50</v>
      </c>
      <c r="L20" s="16">
        <v>12</v>
      </c>
      <c r="M20" s="16">
        <v>38</v>
      </c>
      <c r="N20" s="14"/>
      <c r="O20" s="14"/>
      <c r="P20" s="14">
        <v>6.8</v>
      </c>
      <c r="Q20" s="14">
        <v>20</v>
      </c>
      <c r="R20" s="14">
        <v>5.25</v>
      </c>
      <c r="S20" s="14">
        <v>30</v>
      </c>
      <c r="T20" s="14">
        <f t="shared" si="0"/>
        <v>221</v>
      </c>
    </row>
    <row r="21" spans="1:20" ht="25.5">
      <c r="A21" s="14">
        <v>10</v>
      </c>
      <c r="B21" s="15" t="s">
        <v>694</v>
      </c>
      <c r="C21" s="16" t="s">
        <v>167</v>
      </c>
      <c r="D21" s="17">
        <v>42285</v>
      </c>
      <c r="E21" s="16" t="s">
        <v>157</v>
      </c>
      <c r="F21" s="18">
        <v>115</v>
      </c>
      <c r="G21" s="14">
        <v>20</v>
      </c>
      <c r="H21" s="14">
        <v>27</v>
      </c>
      <c r="I21" s="14">
        <v>64</v>
      </c>
      <c r="J21" s="14">
        <v>1</v>
      </c>
      <c r="K21" s="14">
        <v>20</v>
      </c>
      <c r="L21" s="16">
        <v>11</v>
      </c>
      <c r="M21" s="16">
        <v>35</v>
      </c>
      <c r="N21" s="14"/>
      <c r="O21" s="14"/>
      <c r="P21" s="14">
        <v>6.7</v>
      </c>
      <c r="Q21" s="14">
        <v>23</v>
      </c>
      <c r="R21" s="14">
        <v>5.25</v>
      </c>
      <c r="S21" s="14">
        <v>30</v>
      </c>
      <c r="T21" s="14">
        <f t="shared" si="0"/>
        <v>192</v>
      </c>
    </row>
    <row r="22" spans="1:20" ht="25.5">
      <c r="A22" s="14">
        <v>11</v>
      </c>
      <c r="B22" s="15" t="s">
        <v>695</v>
      </c>
      <c r="C22" s="16" t="s">
        <v>155</v>
      </c>
      <c r="D22" s="17">
        <v>42089</v>
      </c>
      <c r="E22" s="16" t="s">
        <v>157</v>
      </c>
      <c r="F22" s="18">
        <v>153</v>
      </c>
      <c r="G22" s="14">
        <v>33</v>
      </c>
      <c r="H22" s="14">
        <v>23</v>
      </c>
      <c r="I22" s="14">
        <v>53</v>
      </c>
      <c r="J22" s="14">
        <v>6</v>
      </c>
      <c r="K22" s="14">
        <v>53</v>
      </c>
      <c r="L22" s="16"/>
      <c r="M22" s="16"/>
      <c r="N22" s="14">
        <v>2</v>
      </c>
      <c r="O22" s="14">
        <v>30</v>
      </c>
      <c r="P22" s="14">
        <v>6.4</v>
      </c>
      <c r="Q22" s="14">
        <v>23</v>
      </c>
      <c r="R22" s="14">
        <v>4.58</v>
      </c>
      <c r="S22" s="14">
        <v>29</v>
      </c>
      <c r="T22" s="14">
        <f t="shared" si="0"/>
        <v>221</v>
      </c>
    </row>
    <row r="23" spans="1:20" ht="25.5">
      <c r="A23" s="14">
        <v>12</v>
      </c>
      <c r="B23" s="15" t="s">
        <v>696</v>
      </c>
      <c r="C23" s="16" t="s">
        <v>155</v>
      </c>
      <c r="D23" s="17">
        <v>42159</v>
      </c>
      <c r="E23" s="16" t="s">
        <v>159</v>
      </c>
      <c r="F23" s="18">
        <v>145</v>
      </c>
      <c r="G23" s="14">
        <v>27</v>
      </c>
      <c r="H23" s="14">
        <v>21</v>
      </c>
      <c r="I23" s="14">
        <v>47</v>
      </c>
      <c r="J23" s="14">
        <v>3</v>
      </c>
      <c r="K23" s="14">
        <v>42</v>
      </c>
      <c r="L23" s="16"/>
      <c r="M23" s="16"/>
      <c r="N23" s="14">
        <v>3</v>
      </c>
      <c r="O23" s="14">
        <v>36</v>
      </c>
      <c r="P23" s="14">
        <v>6.3</v>
      </c>
      <c r="Q23" s="14">
        <v>26</v>
      </c>
      <c r="R23" s="14">
        <v>0</v>
      </c>
      <c r="S23" s="14">
        <v>0</v>
      </c>
      <c r="T23" s="14">
        <f t="shared" si="0"/>
        <v>178</v>
      </c>
    </row>
    <row r="24" spans="1:20" ht="25.5">
      <c r="A24" s="14">
        <v>13</v>
      </c>
      <c r="B24" s="15" t="s">
        <v>697</v>
      </c>
      <c r="C24" s="16" t="s">
        <v>167</v>
      </c>
      <c r="D24" s="17">
        <v>42068</v>
      </c>
      <c r="E24" s="16" t="s">
        <v>157</v>
      </c>
      <c r="F24" s="18">
        <v>120</v>
      </c>
      <c r="G24" s="14">
        <v>22</v>
      </c>
      <c r="H24" s="14">
        <v>23</v>
      </c>
      <c r="I24" s="14">
        <v>60</v>
      </c>
      <c r="J24" s="14">
        <v>18</v>
      </c>
      <c r="K24" s="14">
        <v>66</v>
      </c>
      <c r="L24" s="16">
        <v>1</v>
      </c>
      <c r="M24" s="16">
        <v>10</v>
      </c>
      <c r="N24" s="14"/>
      <c r="O24" s="14"/>
      <c r="P24" s="14">
        <v>6.3</v>
      </c>
      <c r="Q24" s="14">
        <v>35</v>
      </c>
      <c r="R24" s="14">
        <v>6</v>
      </c>
      <c r="S24" s="14">
        <v>20</v>
      </c>
      <c r="T24" s="14">
        <f t="shared" si="0"/>
        <v>213</v>
      </c>
    </row>
    <row r="25" spans="1:20" ht="25.5">
      <c r="A25" s="14">
        <v>14</v>
      </c>
      <c r="B25" s="15" t="s">
        <v>698</v>
      </c>
      <c r="C25" s="16" t="s">
        <v>155</v>
      </c>
      <c r="D25" s="17">
        <v>41968</v>
      </c>
      <c r="E25" s="16" t="s">
        <v>157</v>
      </c>
      <c r="F25" s="18">
        <v>128</v>
      </c>
      <c r="G25" s="14">
        <v>19</v>
      </c>
      <c r="H25" s="14">
        <v>22</v>
      </c>
      <c r="I25" s="14">
        <v>50</v>
      </c>
      <c r="J25" s="14">
        <v>6</v>
      </c>
      <c r="K25" s="14">
        <v>53</v>
      </c>
      <c r="L25" s="16"/>
      <c r="M25" s="16"/>
      <c r="N25" s="14">
        <v>0</v>
      </c>
      <c r="O25" s="14">
        <v>0</v>
      </c>
      <c r="P25" s="14">
        <v>6</v>
      </c>
      <c r="Q25" s="14">
        <v>35</v>
      </c>
      <c r="R25" s="14">
        <v>5.04</v>
      </c>
      <c r="S25" s="14">
        <v>27</v>
      </c>
      <c r="T25" s="14">
        <f t="shared" si="0"/>
        <v>184</v>
      </c>
    </row>
    <row r="26" spans="1:20" ht="25.5">
      <c r="A26" s="14">
        <v>15</v>
      </c>
      <c r="B26" s="15" t="s">
        <v>699</v>
      </c>
      <c r="C26" s="16" t="s">
        <v>155</v>
      </c>
      <c r="D26" s="17">
        <v>42237</v>
      </c>
      <c r="E26" s="16" t="s">
        <v>157</v>
      </c>
      <c r="F26" s="18">
        <v>130</v>
      </c>
      <c r="G26" s="14">
        <v>12</v>
      </c>
      <c r="H26" s="14">
        <v>16</v>
      </c>
      <c r="I26" s="14">
        <v>24</v>
      </c>
      <c r="J26" s="14">
        <v>-3</v>
      </c>
      <c r="K26" s="14">
        <v>4</v>
      </c>
      <c r="L26" s="16"/>
      <c r="M26" s="16"/>
      <c r="N26" s="14">
        <v>0</v>
      </c>
      <c r="O26" s="14">
        <v>0</v>
      </c>
      <c r="P26" s="14">
        <v>6.4</v>
      </c>
      <c r="Q26" s="14">
        <v>23</v>
      </c>
      <c r="R26" s="14">
        <v>6</v>
      </c>
      <c r="S26" s="14">
        <v>13</v>
      </c>
      <c r="T26" s="14">
        <f t="shared" si="0"/>
        <v>76</v>
      </c>
    </row>
    <row r="27" spans="1:20" ht="25.5">
      <c r="A27" s="14">
        <v>16</v>
      </c>
      <c r="B27" s="15" t="s">
        <v>700</v>
      </c>
      <c r="C27" s="16" t="s">
        <v>155</v>
      </c>
      <c r="D27" s="17">
        <v>41999</v>
      </c>
      <c r="E27" s="16" t="s">
        <v>157</v>
      </c>
      <c r="F27" s="18">
        <v>157</v>
      </c>
      <c r="G27" s="14">
        <v>23</v>
      </c>
      <c r="H27" s="14">
        <v>23</v>
      </c>
      <c r="I27" s="14">
        <v>53</v>
      </c>
      <c r="J27" s="14">
        <v>11</v>
      </c>
      <c r="K27" s="14">
        <v>63</v>
      </c>
      <c r="L27" s="16"/>
      <c r="M27" s="16"/>
      <c r="N27" s="14">
        <v>0</v>
      </c>
      <c r="O27" s="14">
        <v>0</v>
      </c>
      <c r="P27" s="14">
        <v>6</v>
      </c>
      <c r="Q27" s="14">
        <v>35</v>
      </c>
      <c r="R27" s="14">
        <v>4.49</v>
      </c>
      <c r="S27" s="14">
        <v>32</v>
      </c>
      <c r="T27" s="14">
        <f t="shared" si="0"/>
        <v>206</v>
      </c>
    </row>
    <row r="28" spans="1:20" ht="25.5">
      <c r="A28" s="14">
        <v>17</v>
      </c>
      <c r="B28" s="15" t="s">
        <v>701</v>
      </c>
      <c r="C28" s="16" t="s">
        <v>155</v>
      </c>
      <c r="D28" s="17">
        <v>42085</v>
      </c>
      <c r="E28" s="16" t="s">
        <v>157</v>
      </c>
      <c r="F28" s="18">
        <v>180</v>
      </c>
      <c r="G28" s="14">
        <v>23</v>
      </c>
      <c r="H28" s="14">
        <v>23</v>
      </c>
      <c r="I28" s="14">
        <v>53</v>
      </c>
      <c r="J28" s="14">
        <v>6</v>
      </c>
      <c r="K28" s="14">
        <v>53</v>
      </c>
      <c r="L28" s="16"/>
      <c r="M28" s="16"/>
      <c r="N28" s="14">
        <v>0</v>
      </c>
      <c r="O28" s="14">
        <v>0</v>
      </c>
      <c r="P28" s="14">
        <v>5.9</v>
      </c>
      <c r="Q28" s="14">
        <v>38</v>
      </c>
      <c r="R28" s="14">
        <v>4.49</v>
      </c>
      <c r="S28" s="14">
        <v>32</v>
      </c>
      <c r="T28" s="14">
        <f t="shared" si="0"/>
        <v>199</v>
      </c>
    </row>
    <row r="29" spans="1:20" ht="25.5">
      <c r="A29" s="14">
        <v>18</v>
      </c>
      <c r="B29" s="15" t="s">
        <v>702</v>
      </c>
      <c r="C29" s="16" t="s">
        <v>167</v>
      </c>
      <c r="D29" s="17">
        <v>42248</v>
      </c>
      <c r="E29" s="16" t="s">
        <v>157</v>
      </c>
      <c r="F29" s="18">
        <v>110</v>
      </c>
      <c r="G29" s="14">
        <v>17</v>
      </c>
      <c r="H29" s="14">
        <v>18</v>
      </c>
      <c r="I29" s="14">
        <v>47</v>
      </c>
      <c r="J29" s="14">
        <v>-2</v>
      </c>
      <c r="K29" s="14">
        <v>11</v>
      </c>
      <c r="L29" s="16">
        <v>10</v>
      </c>
      <c r="M29" s="16">
        <v>32</v>
      </c>
      <c r="N29" s="14"/>
      <c r="O29" s="14"/>
      <c r="P29" s="14">
        <v>6.9</v>
      </c>
      <c r="Q29" s="14">
        <v>17</v>
      </c>
      <c r="R29" s="14">
        <v>5.44</v>
      </c>
      <c r="S29" s="14">
        <v>24</v>
      </c>
      <c r="T29" s="14">
        <f t="shared" si="0"/>
        <v>148</v>
      </c>
    </row>
    <row r="30" spans="1:20" ht="25.5">
      <c r="A30" s="14">
        <v>19</v>
      </c>
      <c r="B30" s="15" t="s">
        <v>703</v>
      </c>
      <c r="C30" s="16" t="s">
        <v>156</v>
      </c>
      <c r="D30" s="17">
        <v>42190</v>
      </c>
      <c r="E30" s="16" t="s">
        <v>158</v>
      </c>
      <c r="F30" s="18">
        <v>136</v>
      </c>
      <c r="G30" s="14">
        <v>31</v>
      </c>
      <c r="H30" s="14">
        <v>29</v>
      </c>
      <c r="I30" s="14">
        <v>66</v>
      </c>
      <c r="J30" s="14">
        <v>12</v>
      </c>
      <c r="K30" s="14">
        <v>56</v>
      </c>
      <c r="L30" s="16">
        <v>15</v>
      </c>
      <c r="M30" s="16">
        <v>47</v>
      </c>
      <c r="N30" s="14"/>
      <c r="O30" s="14"/>
      <c r="P30" s="14">
        <v>6.4</v>
      </c>
      <c r="Q30" s="14">
        <v>35</v>
      </c>
      <c r="R30" s="14">
        <v>6</v>
      </c>
      <c r="S30" s="14">
        <v>20</v>
      </c>
      <c r="T30" s="14">
        <f t="shared" si="0"/>
        <v>255</v>
      </c>
    </row>
    <row r="31" spans="1:20" ht="25.5">
      <c r="A31" s="14">
        <v>20</v>
      </c>
      <c r="B31" s="15" t="s">
        <v>704</v>
      </c>
      <c r="C31" s="16" t="s">
        <v>156</v>
      </c>
      <c r="D31" s="17">
        <v>42040</v>
      </c>
      <c r="E31" s="16" t="s">
        <v>157</v>
      </c>
      <c r="F31" s="18">
        <v>122</v>
      </c>
      <c r="G31" s="14">
        <v>23</v>
      </c>
      <c r="H31" s="14">
        <v>21</v>
      </c>
      <c r="I31" s="14">
        <v>56</v>
      </c>
      <c r="J31" s="14">
        <v>20</v>
      </c>
      <c r="K31" s="14">
        <v>68</v>
      </c>
      <c r="L31" s="16">
        <v>6</v>
      </c>
      <c r="M31" s="16">
        <v>20</v>
      </c>
      <c r="N31" s="14"/>
      <c r="O31" s="14"/>
      <c r="P31" s="14">
        <v>6.7</v>
      </c>
      <c r="Q31" s="14">
        <v>23</v>
      </c>
      <c r="R31" s="14">
        <v>5.25</v>
      </c>
      <c r="S31" s="14">
        <v>30</v>
      </c>
      <c r="T31" s="14">
        <f t="shared" si="0"/>
        <v>220</v>
      </c>
    </row>
    <row r="32" spans="1:20" ht="25.5">
      <c r="A32" s="14">
        <v>21</v>
      </c>
      <c r="B32" s="15" t="s">
        <v>705</v>
      </c>
      <c r="C32" s="16" t="s">
        <v>167</v>
      </c>
      <c r="D32" s="17">
        <v>42145</v>
      </c>
      <c r="E32" s="16" t="s">
        <v>158</v>
      </c>
      <c r="F32" s="18">
        <v>140</v>
      </c>
      <c r="G32" s="14">
        <v>35</v>
      </c>
      <c r="H32" s="14">
        <v>23</v>
      </c>
      <c r="I32" s="14">
        <v>60</v>
      </c>
      <c r="J32" s="14">
        <v>0</v>
      </c>
      <c r="K32" s="14">
        <v>17</v>
      </c>
      <c r="L32" s="16">
        <v>0</v>
      </c>
      <c r="M32" s="16">
        <v>0</v>
      </c>
      <c r="N32" s="14"/>
      <c r="O32" s="14"/>
      <c r="P32" s="14">
        <v>6.9</v>
      </c>
      <c r="Q32" s="14">
        <v>17</v>
      </c>
      <c r="R32" s="14">
        <v>5.44</v>
      </c>
      <c r="S32" s="14">
        <v>24</v>
      </c>
      <c r="T32" s="14">
        <f t="shared" si="0"/>
        <v>153</v>
      </c>
    </row>
    <row r="33" spans="1:20" ht="25.5">
      <c r="A33" s="14">
        <v>22</v>
      </c>
      <c r="B33" s="15" t="s">
        <v>706</v>
      </c>
      <c r="C33" s="16" t="s">
        <v>167</v>
      </c>
      <c r="D33" s="17">
        <v>41692</v>
      </c>
      <c r="E33" s="16" t="s">
        <v>157</v>
      </c>
      <c r="F33" s="18">
        <v>130</v>
      </c>
      <c r="G33" s="14">
        <v>27</v>
      </c>
      <c r="H33" s="14">
        <v>20</v>
      </c>
      <c r="I33" s="14">
        <v>53</v>
      </c>
      <c r="J33" s="14">
        <v>2</v>
      </c>
      <c r="K33" s="14">
        <v>23</v>
      </c>
      <c r="L33" s="16">
        <v>12</v>
      </c>
      <c r="M33" s="16">
        <v>38</v>
      </c>
      <c r="N33" s="14"/>
      <c r="O33" s="14"/>
      <c r="P33" s="14">
        <v>6.8</v>
      </c>
      <c r="Q33" s="14">
        <v>20</v>
      </c>
      <c r="R33" s="14">
        <v>5.25</v>
      </c>
      <c r="S33" s="14">
        <v>30</v>
      </c>
      <c r="T33" s="14">
        <f t="shared" si="0"/>
        <v>191</v>
      </c>
    </row>
    <row r="34" spans="1:20" ht="25.5">
      <c r="A34" s="14">
        <v>23</v>
      </c>
      <c r="B34" s="15" t="s">
        <v>707</v>
      </c>
      <c r="C34" s="16" t="s">
        <v>167</v>
      </c>
      <c r="D34" s="17">
        <v>41692</v>
      </c>
      <c r="E34" s="16" t="s">
        <v>157</v>
      </c>
      <c r="F34" s="18">
        <v>130</v>
      </c>
      <c r="G34" s="14">
        <v>27</v>
      </c>
      <c r="H34" s="14">
        <v>27</v>
      </c>
      <c r="I34" s="14">
        <v>64</v>
      </c>
      <c r="J34" s="14">
        <v>1</v>
      </c>
      <c r="K34" s="14">
        <v>20</v>
      </c>
      <c r="L34" s="16">
        <v>10</v>
      </c>
      <c r="M34" s="16">
        <v>32</v>
      </c>
      <c r="N34" s="14"/>
      <c r="O34" s="14"/>
      <c r="P34" s="14">
        <v>6.7</v>
      </c>
      <c r="Q34" s="14">
        <v>23</v>
      </c>
      <c r="R34" s="14">
        <v>5.25</v>
      </c>
      <c r="S34" s="14">
        <v>30</v>
      </c>
      <c r="T34" s="14">
        <f t="shared" si="0"/>
        <v>196</v>
      </c>
    </row>
    <row r="35" spans="1:20" ht="25.5">
      <c r="A35" s="14">
        <v>24</v>
      </c>
      <c r="B35" s="15" t="s">
        <v>708</v>
      </c>
      <c r="C35" s="16" t="s">
        <v>167</v>
      </c>
      <c r="D35" s="17">
        <v>42263</v>
      </c>
      <c r="E35" s="16" t="s">
        <v>158</v>
      </c>
      <c r="F35" s="18">
        <v>125</v>
      </c>
      <c r="G35" s="14">
        <v>25</v>
      </c>
      <c r="H35" s="14">
        <v>23</v>
      </c>
      <c r="I35" s="14">
        <v>60</v>
      </c>
      <c r="J35" s="14">
        <v>10</v>
      </c>
      <c r="K35" s="14">
        <v>50</v>
      </c>
      <c r="L35" s="16">
        <v>5</v>
      </c>
      <c r="M35" s="16">
        <v>18</v>
      </c>
      <c r="N35" s="14"/>
      <c r="O35" s="14"/>
      <c r="P35" s="14">
        <v>6.9</v>
      </c>
      <c r="Q35" s="14">
        <v>17</v>
      </c>
      <c r="R35" s="14">
        <v>0</v>
      </c>
      <c r="S35" s="14">
        <v>0</v>
      </c>
      <c r="T35" s="14">
        <f t="shared" si="0"/>
        <v>170</v>
      </c>
    </row>
    <row r="36" spans="1:20" ht="25.5">
      <c r="A36" s="14">
        <v>25</v>
      </c>
      <c r="B36" s="15" t="s">
        <v>709</v>
      </c>
      <c r="C36" s="16" t="s">
        <v>155</v>
      </c>
      <c r="D36" s="17">
        <v>42010</v>
      </c>
      <c r="E36" s="16" t="s">
        <v>157</v>
      </c>
      <c r="F36" s="18">
        <v>110</v>
      </c>
      <c r="G36" s="14">
        <v>17</v>
      </c>
      <c r="H36" s="14">
        <v>10</v>
      </c>
      <c r="I36" s="14">
        <v>24</v>
      </c>
      <c r="J36" s="14">
        <v>0</v>
      </c>
      <c r="K36" s="14">
        <v>46</v>
      </c>
      <c r="L36" s="16"/>
      <c r="M36" s="16"/>
      <c r="N36" s="14">
        <v>0</v>
      </c>
      <c r="O36" s="14">
        <v>0</v>
      </c>
      <c r="P36" s="14">
        <v>6.1</v>
      </c>
      <c r="Q36" s="14">
        <v>32</v>
      </c>
      <c r="R36" s="14"/>
      <c r="S36" s="14"/>
      <c r="T36" s="14">
        <f t="shared" si="0"/>
        <v>119</v>
      </c>
    </row>
    <row r="37" spans="1:20" ht="12.75">
      <c r="A37" s="14">
        <f aca="true" t="shared" si="1" ref="A37:A46">A36+1</f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t="shared" si="0"/>
        <v>0</v>
      </c>
    </row>
    <row r="38" spans="1:20" ht="12.75">
      <c r="A38" s="14">
        <f t="shared" si="1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0"/>
        <v>0</v>
      </c>
    </row>
    <row r="39" spans="1:20" ht="12.75">
      <c r="A39" s="14">
        <f t="shared" si="1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0"/>
        <v>0</v>
      </c>
    </row>
    <row r="40" spans="1:20" ht="12.75">
      <c r="A40" s="14">
        <f t="shared" si="1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0"/>
        <v>0</v>
      </c>
    </row>
    <row r="41" spans="1:20" ht="12.75">
      <c r="A41" s="14">
        <f t="shared" si="1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0"/>
        <v>0</v>
      </c>
    </row>
    <row r="42" spans="1:20" ht="12.75">
      <c r="A42" s="14">
        <f t="shared" si="1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0"/>
        <v>0</v>
      </c>
    </row>
    <row r="43" spans="1:20" ht="12.75">
      <c r="A43" s="14">
        <f t="shared" si="1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0"/>
        <v>0</v>
      </c>
    </row>
    <row r="44" spans="1:20" ht="12.75">
      <c r="A44" s="14">
        <f t="shared" si="1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0"/>
        <v>0</v>
      </c>
    </row>
    <row r="45" spans="1:20" ht="12.75">
      <c r="A45" s="14">
        <f t="shared" si="1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0"/>
        <v>0</v>
      </c>
    </row>
    <row r="46" spans="1:20" ht="12.75">
      <c r="A46" s="14">
        <f t="shared" si="1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0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4578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183.12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">
    <mergeCell ref="T10:T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34">
      <selection activeCell="T18" sqref="T18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680</v>
      </c>
      <c r="D4" s="45"/>
      <c r="E4" s="45"/>
      <c r="G4" s="7" t="s">
        <v>3</v>
      </c>
      <c r="H4" s="1"/>
      <c r="I4" s="45"/>
      <c r="J4" s="198" t="s">
        <v>29</v>
      </c>
      <c r="K4" s="198"/>
      <c r="L4" s="198"/>
      <c r="M4" s="8"/>
      <c r="N4" s="8"/>
      <c r="O4" s="8"/>
      <c r="P4" s="8"/>
      <c r="Q4" s="9" t="s">
        <v>212</v>
      </c>
      <c r="R4" s="9"/>
      <c r="S4" s="9"/>
      <c r="T4" s="1"/>
    </row>
    <row r="5" spans="1:20" ht="12.75">
      <c r="A5" s="197" t="s">
        <v>4</v>
      </c>
      <c r="B5" s="197"/>
      <c r="C5" s="1" t="s">
        <v>681</v>
      </c>
      <c r="D5" s="1"/>
      <c r="E5" s="45"/>
      <c r="F5" s="1"/>
      <c r="G5" s="10" t="s">
        <v>5</v>
      </c>
      <c r="H5" s="1"/>
      <c r="I5" s="1"/>
      <c r="J5" s="1"/>
      <c r="K5" s="1" t="s">
        <v>682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/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28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207" t="s">
        <v>11</v>
      </c>
      <c r="B10" s="207" t="s">
        <v>12</v>
      </c>
      <c r="C10" s="207" t="s">
        <v>13</v>
      </c>
      <c r="D10" s="193" t="s">
        <v>14</v>
      </c>
      <c r="E10" s="193" t="s">
        <v>15</v>
      </c>
      <c r="F10" s="209" t="s">
        <v>16</v>
      </c>
      <c r="G10" s="210"/>
      <c r="H10" s="203" t="s">
        <v>17</v>
      </c>
      <c r="I10" s="204"/>
      <c r="J10" s="203" t="s">
        <v>18</v>
      </c>
      <c r="K10" s="204"/>
      <c r="L10" s="203" t="s">
        <v>19</v>
      </c>
      <c r="M10" s="204"/>
      <c r="N10" s="205" t="s">
        <v>20</v>
      </c>
      <c r="O10" s="206"/>
      <c r="P10" s="205" t="s">
        <v>21</v>
      </c>
      <c r="Q10" s="206"/>
      <c r="R10" s="201" t="s">
        <v>22</v>
      </c>
      <c r="S10" s="202"/>
      <c r="T10" s="193" t="s">
        <v>23</v>
      </c>
    </row>
    <row r="11" spans="1:20" ht="13.5" thickBot="1">
      <c r="A11" s="208"/>
      <c r="B11" s="208"/>
      <c r="C11" s="208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6.25" thickBot="1">
      <c r="A12" s="14">
        <v>1</v>
      </c>
      <c r="B12" s="50" t="s">
        <v>651</v>
      </c>
      <c r="C12" s="63" t="s">
        <v>155</v>
      </c>
      <c r="D12" s="60">
        <v>41478</v>
      </c>
      <c r="E12" s="16" t="s">
        <v>157</v>
      </c>
      <c r="F12" s="18">
        <v>150</v>
      </c>
      <c r="G12" s="14">
        <v>15</v>
      </c>
      <c r="H12" s="14">
        <v>15</v>
      </c>
      <c r="I12" s="14">
        <v>19</v>
      </c>
      <c r="J12" s="14">
        <v>-1</v>
      </c>
      <c r="K12" s="14">
        <v>7</v>
      </c>
      <c r="L12" s="16"/>
      <c r="M12" s="16"/>
      <c r="N12" s="14">
        <v>0</v>
      </c>
      <c r="O12" s="14">
        <v>0</v>
      </c>
      <c r="P12" s="106">
        <v>5.8</v>
      </c>
      <c r="Q12" s="106">
        <v>42</v>
      </c>
      <c r="R12" s="106">
        <v>5.01</v>
      </c>
      <c r="S12" s="106">
        <v>28</v>
      </c>
      <c r="T12" s="14">
        <f>G12+I12+K12+M12+O12+Q12+S12</f>
        <v>111</v>
      </c>
    </row>
    <row r="13" spans="1:20" ht="26.25" thickBot="1">
      <c r="A13" s="14">
        <f aca="true" t="shared" si="0" ref="A13:A46">A12+1</f>
        <v>2</v>
      </c>
      <c r="B13" s="51" t="s">
        <v>652</v>
      </c>
      <c r="C13" s="64" t="s">
        <v>167</v>
      </c>
      <c r="D13" s="62">
        <v>41334</v>
      </c>
      <c r="E13" s="16" t="s">
        <v>157</v>
      </c>
      <c r="F13" s="19">
        <v>140</v>
      </c>
      <c r="G13" s="20">
        <v>11</v>
      </c>
      <c r="H13" s="20">
        <v>26</v>
      </c>
      <c r="I13" s="20">
        <v>41</v>
      </c>
      <c r="J13" s="20">
        <v>-2</v>
      </c>
      <c r="K13" s="20">
        <v>5</v>
      </c>
      <c r="L13" s="21"/>
      <c r="M13" s="21"/>
      <c r="N13" s="20">
        <v>1</v>
      </c>
      <c r="O13" s="20">
        <v>13</v>
      </c>
      <c r="P13" s="106">
        <v>5.6</v>
      </c>
      <c r="Q13" s="106">
        <v>50</v>
      </c>
      <c r="R13" s="106">
        <v>5.01</v>
      </c>
      <c r="S13" s="106">
        <v>26</v>
      </c>
      <c r="T13" s="14">
        <f aca="true" t="shared" si="1" ref="T13:T46">G13+I13+K13+M13+O13+Q13+S13</f>
        <v>146</v>
      </c>
    </row>
    <row r="14" spans="1:20" ht="26.25" thickBot="1">
      <c r="A14" s="14">
        <f t="shared" si="0"/>
        <v>3</v>
      </c>
      <c r="B14" s="51" t="s">
        <v>653</v>
      </c>
      <c r="C14" s="64" t="s">
        <v>155</v>
      </c>
      <c r="D14" s="62">
        <v>41511</v>
      </c>
      <c r="E14" s="16" t="s">
        <v>159</v>
      </c>
      <c r="F14" s="16">
        <v>160</v>
      </c>
      <c r="G14" s="16">
        <v>20</v>
      </c>
      <c r="H14" s="16">
        <v>26</v>
      </c>
      <c r="I14" s="16">
        <v>41</v>
      </c>
      <c r="J14" s="14">
        <v>1</v>
      </c>
      <c r="K14" s="14">
        <v>12</v>
      </c>
      <c r="L14" s="16"/>
      <c r="M14" s="16"/>
      <c r="N14" s="14">
        <v>3</v>
      </c>
      <c r="O14" s="14">
        <v>31</v>
      </c>
      <c r="P14" s="106">
        <v>6.4</v>
      </c>
      <c r="Q14" s="106">
        <v>23</v>
      </c>
      <c r="R14" s="107">
        <v>5.07</v>
      </c>
      <c r="S14" s="108">
        <v>26</v>
      </c>
      <c r="T14" s="14">
        <f t="shared" si="1"/>
        <v>153</v>
      </c>
    </row>
    <row r="15" spans="1:20" ht="26.25" thickBot="1">
      <c r="A15" s="14">
        <f t="shared" si="0"/>
        <v>4</v>
      </c>
      <c r="B15" s="51" t="s">
        <v>654</v>
      </c>
      <c r="C15" s="64" t="s">
        <v>167</v>
      </c>
      <c r="D15" s="62">
        <v>41391</v>
      </c>
      <c r="E15" s="16" t="s">
        <v>157</v>
      </c>
      <c r="F15" s="22">
        <v>153</v>
      </c>
      <c r="G15" s="14">
        <v>26</v>
      </c>
      <c r="H15" s="14">
        <v>30</v>
      </c>
      <c r="I15" s="14">
        <v>56</v>
      </c>
      <c r="J15" s="14">
        <v>2</v>
      </c>
      <c r="K15" s="14">
        <v>7</v>
      </c>
      <c r="L15" s="16">
        <v>20</v>
      </c>
      <c r="M15" s="16">
        <v>40</v>
      </c>
      <c r="N15" s="14"/>
      <c r="O15" s="14"/>
      <c r="P15" s="107">
        <v>6.4</v>
      </c>
      <c r="Q15" s="109">
        <v>32</v>
      </c>
      <c r="R15" s="107">
        <v>5.22</v>
      </c>
      <c r="S15" s="109">
        <v>31</v>
      </c>
      <c r="T15" s="14">
        <f t="shared" si="1"/>
        <v>192</v>
      </c>
    </row>
    <row r="16" spans="1:20" ht="26.25" thickBot="1">
      <c r="A16" s="14">
        <f t="shared" si="0"/>
        <v>5</v>
      </c>
      <c r="B16" s="51" t="s">
        <v>655</v>
      </c>
      <c r="C16" s="64" t="s">
        <v>155</v>
      </c>
      <c r="D16" s="62">
        <v>41295</v>
      </c>
      <c r="E16" s="16" t="s">
        <v>157</v>
      </c>
      <c r="F16" s="22">
        <v>154</v>
      </c>
      <c r="G16" s="14">
        <v>17</v>
      </c>
      <c r="H16" s="14">
        <v>27</v>
      </c>
      <c r="I16" s="14">
        <v>43</v>
      </c>
      <c r="J16" s="14">
        <v>5</v>
      </c>
      <c r="K16" s="14">
        <v>24</v>
      </c>
      <c r="L16" s="16"/>
      <c r="M16" s="16"/>
      <c r="N16" s="14">
        <v>1</v>
      </c>
      <c r="O16" s="14">
        <v>13</v>
      </c>
      <c r="P16" s="110">
        <v>6</v>
      </c>
      <c r="Q16" s="110">
        <v>35</v>
      </c>
      <c r="R16" s="111">
        <v>5.07</v>
      </c>
      <c r="S16" s="69">
        <v>26</v>
      </c>
      <c r="T16" s="14">
        <f t="shared" si="1"/>
        <v>158</v>
      </c>
    </row>
    <row r="17" spans="1:20" ht="26.25" thickBot="1">
      <c r="A17" s="14">
        <f t="shared" si="0"/>
        <v>6</v>
      </c>
      <c r="B17" s="51" t="s">
        <v>656</v>
      </c>
      <c r="C17" s="64" t="s">
        <v>167</v>
      </c>
      <c r="D17" s="62">
        <v>41593</v>
      </c>
      <c r="E17" s="16" t="s">
        <v>157</v>
      </c>
      <c r="F17" s="22">
        <v>159</v>
      </c>
      <c r="G17" s="14">
        <v>29</v>
      </c>
      <c r="H17" s="14">
        <v>25</v>
      </c>
      <c r="I17" s="14">
        <v>44</v>
      </c>
      <c r="J17" s="14">
        <v>21</v>
      </c>
      <c r="K17" s="14">
        <v>59</v>
      </c>
      <c r="L17" s="16">
        <v>8</v>
      </c>
      <c r="M17" s="16">
        <v>16</v>
      </c>
      <c r="N17" s="14"/>
      <c r="O17" s="14"/>
      <c r="P17" s="112">
        <v>6.8</v>
      </c>
      <c r="Q17" s="113">
        <v>20</v>
      </c>
      <c r="R17" s="112">
        <v>5.13</v>
      </c>
      <c r="S17" s="113">
        <v>34</v>
      </c>
      <c r="T17" s="14">
        <f t="shared" si="1"/>
        <v>202</v>
      </c>
    </row>
    <row r="18" spans="1:20" ht="26.25" thickBot="1">
      <c r="A18" s="14">
        <f t="shared" si="0"/>
        <v>7</v>
      </c>
      <c r="B18" s="51" t="s">
        <v>657</v>
      </c>
      <c r="C18" s="64" t="s">
        <v>167</v>
      </c>
      <c r="D18" s="62">
        <v>41306</v>
      </c>
      <c r="E18" s="16" t="s">
        <v>157</v>
      </c>
      <c r="F18" s="18">
        <v>146</v>
      </c>
      <c r="G18" s="14">
        <v>23</v>
      </c>
      <c r="H18" s="14">
        <v>26</v>
      </c>
      <c r="I18" s="14">
        <v>47</v>
      </c>
      <c r="J18" s="14">
        <v>3</v>
      </c>
      <c r="K18" s="14">
        <v>9</v>
      </c>
      <c r="L18" s="16">
        <v>11</v>
      </c>
      <c r="M18" s="16">
        <v>22</v>
      </c>
      <c r="N18" s="14"/>
      <c r="O18" s="14"/>
      <c r="P18" s="112">
        <v>6</v>
      </c>
      <c r="Q18" s="113">
        <v>46</v>
      </c>
      <c r="R18" s="112">
        <v>5.21</v>
      </c>
      <c r="S18" s="113">
        <v>31</v>
      </c>
      <c r="T18" s="14">
        <f t="shared" si="1"/>
        <v>178</v>
      </c>
    </row>
    <row r="19" spans="1:20" ht="26.25" thickBot="1">
      <c r="A19" s="14">
        <f t="shared" si="0"/>
        <v>8</v>
      </c>
      <c r="B19" s="51" t="s">
        <v>658</v>
      </c>
      <c r="C19" s="64" t="s">
        <v>155</v>
      </c>
      <c r="D19" s="62">
        <v>41179</v>
      </c>
      <c r="E19" s="16" t="s">
        <v>157</v>
      </c>
      <c r="F19" s="18">
        <v>190</v>
      </c>
      <c r="G19" s="14">
        <v>60</v>
      </c>
      <c r="H19" s="14">
        <v>33</v>
      </c>
      <c r="I19" s="14">
        <v>68</v>
      </c>
      <c r="J19" s="14">
        <v>22</v>
      </c>
      <c r="K19" s="14">
        <v>66</v>
      </c>
      <c r="L19" s="16">
        <v>40</v>
      </c>
      <c r="M19" s="16">
        <v>66</v>
      </c>
      <c r="N19" s="14"/>
      <c r="O19" s="14"/>
      <c r="P19" s="14">
        <v>5.8</v>
      </c>
      <c r="Q19" s="14">
        <v>53</v>
      </c>
      <c r="R19" s="14">
        <v>4.5</v>
      </c>
      <c r="S19" s="14">
        <v>45</v>
      </c>
      <c r="T19" s="14">
        <f t="shared" si="1"/>
        <v>358</v>
      </c>
    </row>
    <row r="20" spans="1:20" ht="26.25" thickBot="1">
      <c r="A20" s="14">
        <f t="shared" si="0"/>
        <v>9</v>
      </c>
      <c r="B20" s="51" t="s">
        <v>659</v>
      </c>
      <c r="C20" s="64" t="s">
        <v>167</v>
      </c>
      <c r="D20" s="62">
        <v>41432</v>
      </c>
      <c r="E20" s="16" t="s">
        <v>157</v>
      </c>
      <c r="F20" s="18">
        <v>200</v>
      </c>
      <c r="G20" s="14">
        <v>50</v>
      </c>
      <c r="H20" s="14">
        <v>40</v>
      </c>
      <c r="I20" s="14">
        <v>69</v>
      </c>
      <c r="J20" s="14">
        <v>0</v>
      </c>
      <c r="K20" s="14">
        <v>9</v>
      </c>
      <c r="L20" s="16"/>
      <c r="M20" s="16"/>
      <c r="N20" s="14">
        <v>4</v>
      </c>
      <c r="O20" s="14">
        <v>25</v>
      </c>
      <c r="P20" s="110">
        <v>6.2</v>
      </c>
      <c r="Q20" s="110">
        <v>38</v>
      </c>
      <c r="R20" s="111">
        <v>5.1</v>
      </c>
      <c r="S20" s="69">
        <v>25</v>
      </c>
      <c r="T20" s="14">
        <f t="shared" si="1"/>
        <v>216</v>
      </c>
    </row>
    <row r="21" spans="1:20" ht="26.25" thickBot="1">
      <c r="A21" s="14">
        <f t="shared" si="0"/>
        <v>10</v>
      </c>
      <c r="B21" s="51" t="s">
        <v>660</v>
      </c>
      <c r="C21" s="61" t="s">
        <v>155</v>
      </c>
      <c r="D21" s="62">
        <v>41176</v>
      </c>
      <c r="E21" s="16" t="s">
        <v>157</v>
      </c>
      <c r="F21" s="18">
        <v>158</v>
      </c>
      <c r="G21" s="14">
        <v>29</v>
      </c>
      <c r="H21" s="14">
        <v>24</v>
      </c>
      <c r="I21" s="14">
        <v>42</v>
      </c>
      <c r="J21" s="14">
        <v>5</v>
      </c>
      <c r="K21" s="14">
        <v>13</v>
      </c>
      <c r="L21" s="16">
        <v>10</v>
      </c>
      <c r="M21" s="16">
        <v>20</v>
      </c>
      <c r="N21" s="14"/>
      <c r="O21" s="14"/>
      <c r="P21" s="113">
        <v>6.5</v>
      </c>
      <c r="Q21" s="113">
        <v>29</v>
      </c>
      <c r="R21" s="113">
        <v>5.36</v>
      </c>
      <c r="S21" s="113">
        <v>27</v>
      </c>
      <c r="T21" s="14">
        <f t="shared" si="1"/>
        <v>160</v>
      </c>
    </row>
    <row r="22" spans="1:20" ht="26.25" thickBot="1">
      <c r="A22" s="14">
        <f t="shared" si="0"/>
        <v>11</v>
      </c>
      <c r="B22" s="51" t="s">
        <v>661</v>
      </c>
      <c r="C22" s="64" t="s">
        <v>167</v>
      </c>
      <c r="D22" s="62">
        <v>41279</v>
      </c>
      <c r="E22" s="16" t="s">
        <v>157</v>
      </c>
      <c r="F22" s="18">
        <v>112</v>
      </c>
      <c r="G22" s="14">
        <v>6</v>
      </c>
      <c r="H22" s="14">
        <v>16</v>
      </c>
      <c r="I22" s="14">
        <v>26</v>
      </c>
      <c r="J22" s="14">
        <v>1</v>
      </c>
      <c r="K22" s="14">
        <v>5</v>
      </c>
      <c r="L22" s="16">
        <v>7</v>
      </c>
      <c r="M22" s="16">
        <v>14</v>
      </c>
      <c r="N22" s="14"/>
      <c r="O22" s="14"/>
      <c r="P22" s="113">
        <v>6</v>
      </c>
      <c r="Q22" s="113">
        <v>46</v>
      </c>
      <c r="R22" s="113">
        <v>6.02</v>
      </c>
      <c r="S22" s="113">
        <v>19</v>
      </c>
      <c r="T22" s="14">
        <f t="shared" si="1"/>
        <v>116</v>
      </c>
    </row>
    <row r="23" spans="1:20" ht="26.25" thickBot="1">
      <c r="A23" s="14">
        <f t="shared" si="0"/>
        <v>12</v>
      </c>
      <c r="B23" s="51" t="s">
        <v>662</v>
      </c>
      <c r="C23" s="64" t="s">
        <v>155</v>
      </c>
      <c r="D23" s="62">
        <v>41189</v>
      </c>
      <c r="E23" s="16" t="s">
        <v>158</v>
      </c>
      <c r="F23" s="18">
        <v>123</v>
      </c>
      <c r="G23" s="14">
        <v>5</v>
      </c>
      <c r="H23" s="14">
        <v>15</v>
      </c>
      <c r="I23" s="14">
        <v>19</v>
      </c>
      <c r="J23" s="14">
        <v>0</v>
      </c>
      <c r="K23" s="14">
        <v>9</v>
      </c>
      <c r="L23" s="16"/>
      <c r="M23" s="16"/>
      <c r="N23" s="14">
        <v>1</v>
      </c>
      <c r="O23" s="14">
        <v>13</v>
      </c>
      <c r="P23" s="110">
        <v>6</v>
      </c>
      <c r="Q23" s="110">
        <v>35</v>
      </c>
      <c r="R23" s="110">
        <v>4.43</v>
      </c>
      <c r="S23" s="110">
        <v>34</v>
      </c>
      <c r="T23" s="14">
        <f t="shared" si="1"/>
        <v>115</v>
      </c>
    </row>
    <row r="24" spans="1:20" ht="26.25" thickBot="1">
      <c r="A24" s="14">
        <f t="shared" si="0"/>
        <v>13</v>
      </c>
      <c r="B24" s="51" t="s">
        <v>663</v>
      </c>
      <c r="C24" s="64" t="s">
        <v>155</v>
      </c>
      <c r="D24" s="62">
        <v>41283</v>
      </c>
      <c r="E24" s="16" t="s">
        <v>157</v>
      </c>
      <c r="F24" s="18">
        <v>193</v>
      </c>
      <c r="G24" s="14">
        <v>54</v>
      </c>
      <c r="H24" s="14">
        <v>29</v>
      </c>
      <c r="I24" s="14">
        <v>54</v>
      </c>
      <c r="J24" s="14">
        <v>17</v>
      </c>
      <c r="K24" s="14">
        <v>50</v>
      </c>
      <c r="L24" s="16">
        <v>35</v>
      </c>
      <c r="M24" s="16">
        <v>62</v>
      </c>
      <c r="N24" s="14"/>
      <c r="O24" s="14"/>
      <c r="P24" s="14">
        <v>5.9</v>
      </c>
      <c r="Q24" s="14">
        <v>50</v>
      </c>
      <c r="R24" s="14">
        <v>4.49</v>
      </c>
      <c r="S24" s="14">
        <v>46</v>
      </c>
      <c r="T24" s="14">
        <f t="shared" si="1"/>
        <v>316</v>
      </c>
    </row>
    <row r="25" spans="1:20" ht="26.25" thickBot="1">
      <c r="A25" s="14">
        <f t="shared" si="0"/>
        <v>14</v>
      </c>
      <c r="B25" s="51" t="s">
        <v>664</v>
      </c>
      <c r="C25" s="64" t="s">
        <v>155</v>
      </c>
      <c r="D25" s="62">
        <v>41557</v>
      </c>
      <c r="E25" s="16" t="s">
        <v>157</v>
      </c>
      <c r="F25" s="18">
        <v>136</v>
      </c>
      <c r="G25" s="14">
        <v>18</v>
      </c>
      <c r="H25" s="14">
        <v>18</v>
      </c>
      <c r="I25" s="14">
        <v>30</v>
      </c>
      <c r="J25" s="14">
        <v>6</v>
      </c>
      <c r="K25" s="14">
        <v>15</v>
      </c>
      <c r="L25" s="16">
        <v>10</v>
      </c>
      <c r="M25" s="16">
        <v>20</v>
      </c>
      <c r="N25" s="14"/>
      <c r="O25" s="14"/>
      <c r="P25" s="69">
        <v>6.6</v>
      </c>
      <c r="Q25" s="69">
        <v>26</v>
      </c>
      <c r="R25" s="69">
        <v>5.1</v>
      </c>
      <c r="S25" s="69">
        <v>35</v>
      </c>
      <c r="T25" s="14">
        <f t="shared" si="1"/>
        <v>144</v>
      </c>
    </row>
    <row r="26" spans="1:20" ht="26.25" thickBot="1">
      <c r="A26" s="14">
        <f t="shared" si="0"/>
        <v>15</v>
      </c>
      <c r="B26" s="51" t="s">
        <v>665</v>
      </c>
      <c r="C26" s="64" t="s">
        <v>167</v>
      </c>
      <c r="D26" s="62">
        <v>41215</v>
      </c>
      <c r="E26" s="16" t="s">
        <v>157</v>
      </c>
      <c r="F26" s="18">
        <v>135</v>
      </c>
      <c r="G26" s="14">
        <v>8</v>
      </c>
      <c r="H26" s="14">
        <v>26</v>
      </c>
      <c r="I26" s="14">
        <v>41</v>
      </c>
      <c r="J26" s="14">
        <v>1</v>
      </c>
      <c r="K26" s="14">
        <v>12</v>
      </c>
      <c r="L26" s="16"/>
      <c r="M26" s="16"/>
      <c r="N26" s="14">
        <v>1</v>
      </c>
      <c r="O26" s="14">
        <v>13</v>
      </c>
      <c r="P26" s="110">
        <v>6</v>
      </c>
      <c r="Q26" s="110">
        <v>35</v>
      </c>
      <c r="R26" s="110">
        <v>4.58</v>
      </c>
      <c r="S26" s="110">
        <v>29</v>
      </c>
      <c r="T26" s="14">
        <f t="shared" si="1"/>
        <v>138</v>
      </c>
    </row>
    <row r="27" spans="1:20" ht="26.25" thickBot="1">
      <c r="A27" s="14">
        <f t="shared" si="0"/>
        <v>16</v>
      </c>
      <c r="B27" s="51" t="s">
        <v>666</v>
      </c>
      <c r="C27" s="64" t="s">
        <v>167</v>
      </c>
      <c r="D27" s="62">
        <v>41444</v>
      </c>
      <c r="E27" s="16" t="s">
        <v>157</v>
      </c>
      <c r="F27" s="18">
        <v>139</v>
      </c>
      <c r="G27" s="14">
        <v>10</v>
      </c>
      <c r="H27" s="14">
        <v>24</v>
      </c>
      <c r="I27" s="14">
        <v>37</v>
      </c>
      <c r="J27" s="14">
        <v>1</v>
      </c>
      <c r="K27" s="14">
        <v>12</v>
      </c>
      <c r="L27" s="16"/>
      <c r="M27" s="16"/>
      <c r="N27" s="14">
        <v>1</v>
      </c>
      <c r="O27" s="14">
        <v>13</v>
      </c>
      <c r="P27" s="110">
        <v>6</v>
      </c>
      <c r="Q27" s="110">
        <v>35</v>
      </c>
      <c r="R27" s="112">
        <v>5.07</v>
      </c>
      <c r="S27" s="69">
        <v>26</v>
      </c>
      <c r="T27" s="14">
        <f t="shared" si="1"/>
        <v>133</v>
      </c>
    </row>
    <row r="28" spans="1:20" ht="26.25" thickBot="1">
      <c r="A28" s="14">
        <f t="shared" si="0"/>
        <v>17</v>
      </c>
      <c r="B28" s="51" t="s">
        <v>667</v>
      </c>
      <c r="C28" s="64"/>
      <c r="D28" s="62">
        <v>41411</v>
      </c>
      <c r="E28" s="16" t="s">
        <v>157</v>
      </c>
      <c r="F28" s="18">
        <v>149</v>
      </c>
      <c r="G28" s="14">
        <v>25</v>
      </c>
      <c r="H28" s="14">
        <v>29</v>
      </c>
      <c r="I28" s="14">
        <v>54</v>
      </c>
      <c r="J28" s="14">
        <v>15</v>
      </c>
      <c r="K28" s="14">
        <v>42</v>
      </c>
      <c r="L28" s="16">
        <v>13</v>
      </c>
      <c r="M28" s="16">
        <v>26</v>
      </c>
      <c r="N28" s="14"/>
      <c r="O28" s="14"/>
      <c r="P28" s="14">
        <v>6.3</v>
      </c>
      <c r="Q28" s="14">
        <v>35</v>
      </c>
      <c r="R28" s="14">
        <v>5.22</v>
      </c>
      <c r="S28" s="14">
        <v>31</v>
      </c>
      <c r="T28" s="14">
        <f t="shared" si="1"/>
        <v>213</v>
      </c>
    </row>
    <row r="29" spans="1:20" ht="26.25" thickBot="1">
      <c r="A29" s="14">
        <f t="shared" si="0"/>
        <v>18</v>
      </c>
      <c r="B29" s="51" t="s">
        <v>668</v>
      </c>
      <c r="C29" s="64" t="s">
        <v>167</v>
      </c>
      <c r="D29" s="62">
        <v>41270</v>
      </c>
      <c r="E29" s="16" t="s">
        <v>157</v>
      </c>
      <c r="F29" s="18">
        <v>156</v>
      </c>
      <c r="G29" s="14">
        <v>18</v>
      </c>
      <c r="H29" s="14">
        <v>32</v>
      </c>
      <c r="I29" s="14">
        <v>54</v>
      </c>
      <c r="J29" s="14">
        <v>0</v>
      </c>
      <c r="K29" s="14">
        <v>9</v>
      </c>
      <c r="L29" s="16"/>
      <c r="M29" s="16"/>
      <c r="N29" s="14">
        <v>10</v>
      </c>
      <c r="O29" s="14">
        <v>54</v>
      </c>
      <c r="P29" s="114">
        <v>5.8</v>
      </c>
      <c r="Q29" s="114">
        <v>42</v>
      </c>
      <c r="R29" s="112">
        <v>5.07</v>
      </c>
      <c r="S29" s="113">
        <v>26</v>
      </c>
      <c r="T29" s="14">
        <f t="shared" si="1"/>
        <v>203</v>
      </c>
    </row>
    <row r="30" spans="1:20" ht="26.25" thickBot="1">
      <c r="A30" s="14">
        <f t="shared" si="0"/>
        <v>19</v>
      </c>
      <c r="B30" s="51" t="s">
        <v>669</v>
      </c>
      <c r="C30" s="64" t="s">
        <v>167</v>
      </c>
      <c r="D30" s="62">
        <v>41201</v>
      </c>
      <c r="E30" s="16" t="s">
        <v>157</v>
      </c>
      <c r="F30" s="18">
        <v>157</v>
      </c>
      <c r="G30" s="14">
        <v>18</v>
      </c>
      <c r="H30" s="14">
        <v>28</v>
      </c>
      <c r="I30" s="14">
        <v>45</v>
      </c>
      <c r="J30" s="14">
        <v>1</v>
      </c>
      <c r="K30" s="14">
        <v>12</v>
      </c>
      <c r="L30" s="16"/>
      <c r="M30" s="16"/>
      <c r="N30" s="14">
        <v>2</v>
      </c>
      <c r="O30" s="14">
        <v>17</v>
      </c>
      <c r="P30" s="114">
        <v>5.5</v>
      </c>
      <c r="Q30" s="114">
        <v>53</v>
      </c>
      <c r="R30" s="112">
        <v>5.1</v>
      </c>
      <c r="S30" s="113">
        <v>25</v>
      </c>
      <c r="T30" s="14">
        <f t="shared" si="1"/>
        <v>170</v>
      </c>
    </row>
    <row r="31" spans="1:20" ht="26.25" thickBot="1">
      <c r="A31" s="14">
        <f t="shared" si="0"/>
        <v>20</v>
      </c>
      <c r="B31" s="51" t="s">
        <v>670</v>
      </c>
      <c r="C31" s="64" t="s">
        <v>155</v>
      </c>
      <c r="D31" s="62">
        <v>41396</v>
      </c>
      <c r="E31" s="16" t="s">
        <v>157</v>
      </c>
      <c r="F31" s="18">
        <v>130</v>
      </c>
      <c r="G31" s="14">
        <v>7</v>
      </c>
      <c r="H31" s="14">
        <v>20</v>
      </c>
      <c r="I31" s="14">
        <v>29</v>
      </c>
      <c r="J31" s="14">
        <v>-2</v>
      </c>
      <c r="K31" s="14">
        <v>5</v>
      </c>
      <c r="L31" s="16"/>
      <c r="M31" s="16"/>
      <c r="N31" s="14">
        <v>1</v>
      </c>
      <c r="O31" s="14">
        <v>13</v>
      </c>
      <c r="P31" s="112">
        <v>6.7</v>
      </c>
      <c r="Q31" s="113">
        <v>14</v>
      </c>
      <c r="R31" s="112">
        <v>4.55</v>
      </c>
      <c r="S31" s="113">
        <v>30</v>
      </c>
      <c r="T31" s="14">
        <f t="shared" si="1"/>
        <v>98</v>
      </c>
    </row>
    <row r="32" spans="1:20" ht="26.25" thickBot="1">
      <c r="A32" s="14">
        <f t="shared" si="0"/>
        <v>21</v>
      </c>
      <c r="B32" s="51" t="s">
        <v>671</v>
      </c>
      <c r="C32" s="64" t="s">
        <v>167</v>
      </c>
      <c r="D32" s="62">
        <v>41349</v>
      </c>
      <c r="E32" s="16" t="s">
        <v>157</v>
      </c>
      <c r="F32" s="18">
        <v>188</v>
      </c>
      <c r="G32" s="14">
        <v>38</v>
      </c>
      <c r="H32" s="14">
        <v>32</v>
      </c>
      <c r="I32" s="14">
        <v>54</v>
      </c>
      <c r="J32" s="14">
        <v>1</v>
      </c>
      <c r="K32" s="14">
        <v>12</v>
      </c>
      <c r="L32" s="16"/>
      <c r="M32" s="16"/>
      <c r="N32" s="14">
        <v>3</v>
      </c>
      <c r="O32" s="14">
        <v>21</v>
      </c>
      <c r="P32" s="112">
        <v>6.4</v>
      </c>
      <c r="Q32" s="113">
        <v>32</v>
      </c>
      <c r="R32" s="112">
        <v>5.22</v>
      </c>
      <c r="S32" s="113">
        <v>31</v>
      </c>
      <c r="T32" s="14">
        <f t="shared" si="1"/>
        <v>188</v>
      </c>
    </row>
    <row r="33" spans="1:20" ht="26.25" thickBot="1">
      <c r="A33" s="14">
        <f t="shared" si="0"/>
        <v>22</v>
      </c>
      <c r="B33" s="51" t="s">
        <v>672</v>
      </c>
      <c r="C33" s="64" t="s">
        <v>155</v>
      </c>
      <c r="D33" s="62">
        <v>41373</v>
      </c>
      <c r="E33" s="16" t="s">
        <v>157</v>
      </c>
      <c r="F33" s="18">
        <v>159</v>
      </c>
      <c r="G33" s="14">
        <v>19</v>
      </c>
      <c r="H33" s="14">
        <v>26</v>
      </c>
      <c r="I33" s="14">
        <v>41</v>
      </c>
      <c r="J33" s="14">
        <v>1</v>
      </c>
      <c r="K33" s="14">
        <v>12</v>
      </c>
      <c r="L33" s="16"/>
      <c r="M33" s="16"/>
      <c r="N33" s="14">
        <v>1</v>
      </c>
      <c r="O33" s="14">
        <v>13</v>
      </c>
      <c r="P33" s="112">
        <v>6.8</v>
      </c>
      <c r="Q33" s="113">
        <v>20</v>
      </c>
      <c r="R33" s="112">
        <v>5.13</v>
      </c>
      <c r="S33" s="113">
        <v>34</v>
      </c>
      <c r="T33" s="14">
        <f t="shared" si="1"/>
        <v>139</v>
      </c>
    </row>
    <row r="34" spans="1:20" ht="26.25" thickBot="1">
      <c r="A34" s="14">
        <f t="shared" si="0"/>
        <v>23</v>
      </c>
      <c r="B34" s="51" t="s">
        <v>673</v>
      </c>
      <c r="C34" s="64" t="s">
        <v>167</v>
      </c>
      <c r="D34" s="62">
        <v>41455</v>
      </c>
      <c r="E34" s="16" t="s">
        <v>157</v>
      </c>
      <c r="F34" s="18">
        <v>133</v>
      </c>
      <c r="G34" s="14">
        <v>16</v>
      </c>
      <c r="H34" s="14">
        <v>20</v>
      </c>
      <c r="I34" s="14">
        <v>34</v>
      </c>
      <c r="J34" s="14">
        <v>25</v>
      </c>
      <c r="K34" s="14">
        <v>65</v>
      </c>
      <c r="L34" s="16">
        <v>13</v>
      </c>
      <c r="M34" s="16">
        <v>26</v>
      </c>
      <c r="N34" s="14"/>
      <c r="O34" s="14"/>
      <c r="P34" s="107">
        <v>6.8</v>
      </c>
      <c r="Q34" s="109">
        <v>20</v>
      </c>
      <c r="R34" s="107">
        <v>5.13</v>
      </c>
      <c r="S34" s="109">
        <v>34</v>
      </c>
      <c r="T34" s="14">
        <f t="shared" si="1"/>
        <v>195</v>
      </c>
    </row>
    <row r="35" spans="1:20" ht="26.25" thickBot="1">
      <c r="A35" s="14">
        <f t="shared" si="0"/>
        <v>24</v>
      </c>
      <c r="B35" s="51" t="s">
        <v>674</v>
      </c>
      <c r="C35" s="64" t="s">
        <v>167</v>
      </c>
      <c r="D35" s="62">
        <v>41387</v>
      </c>
      <c r="E35" s="16" t="s">
        <v>157</v>
      </c>
      <c r="F35" s="18">
        <v>133</v>
      </c>
      <c r="G35" s="14">
        <v>16</v>
      </c>
      <c r="H35" s="14">
        <v>19</v>
      </c>
      <c r="I35" s="14">
        <v>32</v>
      </c>
      <c r="J35" s="14">
        <v>15</v>
      </c>
      <c r="K35" s="14">
        <v>42</v>
      </c>
      <c r="L35" s="16">
        <v>7</v>
      </c>
      <c r="M35" s="16">
        <v>14</v>
      </c>
      <c r="N35" s="14"/>
      <c r="O35" s="14"/>
      <c r="P35" s="14">
        <v>6.2</v>
      </c>
      <c r="Q35" s="14">
        <v>38</v>
      </c>
      <c r="R35" s="14">
        <v>5.44</v>
      </c>
      <c r="S35" s="14">
        <v>24</v>
      </c>
      <c r="T35" s="14">
        <f t="shared" si="1"/>
        <v>166</v>
      </c>
    </row>
    <row r="36" spans="1:20" ht="26.25" thickBot="1">
      <c r="A36" s="14">
        <f t="shared" si="0"/>
        <v>25</v>
      </c>
      <c r="B36" s="51" t="s">
        <v>675</v>
      </c>
      <c r="C36" s="64" t="s">
        <v>167</v>
      </c>
      <c r="D36" s="62">
        <v>41425</v>
      </c>
      <c r="E36" s="16" t="s">
        <v>158</v>
      </c>
      <c r="F36" s="18">
        <v>115</v>
      </c>
      <c r="G36" s="14">
        <v>6</v>
      </c>
      <c r="H36" s="14">
        <v>21</v>
      </c>
      <c r="I36" s="14">
        <v>36</v>
      </c>
      <c r="J36" s="14">
        <v>15</v>
      </c>
      <c r="K36" s="14">
        <v>42</v>
      </c>
      <c r="L36" s="16">
        <v>18</v>
      </c>
      <c r="M36" s="16">
        <v>36</v>
      </c>
      <c r="N36" s="14"/>
      <c r="O36" s="14"/>
      <c r="P36" s="14">
        <v>6.2</v>
      </c>
      <c r="Q36" s="14">
        <v>38</v>
      </c>
      <c r="R36" s="14">
        <v>5.4</v>
      </c>
      <c r="S36" s="14">
        <v>25</v>
      </c>
      <c r="T36" s="14">
        <f t="shared" si="1"/>
        <v>183</v>
      </c>
    </row>
    <row r="37" spans="1:20" ht="26.25" thickBot="1">
      <c r="A37" s="14">
        <f t="shared" si="0"/>
        <v>26</v>
      </c>
      <c r="B37" s="51" t="s">
        <v>676</v>
      </c>
      <c r="C37" s="61" t="s">
        <v>155</v>
      </c>
      <c r="D37" s="62">
        <v>40925</v>
      </c>
      <c r="E37" s="16" t="s">
        <v>158</v>
      </c>
      <c r="F37" s="18">
        <v>157</v>
      </c>
      <c r="G37" s="14">
        <v>18</v>
      </c>
      <c r="H37" s="14">
        <v>26</v>
      </c>
      <c r="I37" s="14">
        <v>41</v>
      </c>
      <c r="J37" s="14">
        <v>-2</v>
      </c>
      <c r="K37" s="14">
        <v>5</v>
      </c>
      <c r="L37" s="16"/>
      <c r="M37" s="16"/>
      <c r="N37" s="14">
        <v>3</v>
      </c>
      <c r="O37" s="14">
        <v>21</v>
      </c>
      <c r="P37" s="112">
        <v>6</v>
      </c>
      <c r="Q37" s="113">
        <v>46</v>
      </c>
      <c r="R37" s="112">
        <v>5.21</v>
      </c>
      <c r="S37" s="113">
        <v>31</v>
      </c>
      <c r="T37" s="14">
        <f t="shared" si="1"/>
        <v>162</v>
      </c>
    </row>
    <row r="38" spans="1:20" ht="25.5">
      <c r="A38" s="14">
        <f t="shared" si="0"/>
        <v>27</v>
      </c>
      <c r="B38" s="15" t="s">
        <v>677</v>
      </c>
      <c r="C38" s="16" t="s">
        <v>156</v>
      </c>
      <c r="D38" s="17" t="s">
        <v>678</v>
      </c>
      <c r="E38" s="16"/>
      <c r="F38" s="18">
        <v>143</v>
      </c>
      <c r="G38" s="14">
        <v>21</v>
      </c>
      <c r="H38" s="14">
        <v>21</v>
      </c>
      <c r="I38" s="14">
        <v>36</v>
      </c>
      <c r="J38" s="14">
        <v>12</v>
      </c>
      <c r="K38" s="14">
        <v>33</v>
      </c>
      <c r="L38" s="16">
        <v>25</v>
      </c>
      <c r="M38" s="16">
        <v>52</v>
      </c>
      <c r="N38" s="14"/>
      <c r="O38" s="14"/>
      <c r="P38" s="14">
        <v>6.5</v>
      </c>
      <c r="Q38" s="14">
        <v>29</v>
      </c>
      <c r="R38" s="14">
        <v>5.52</v>
      </c>
      <c r="S38" s="14">
        <v>22</v>
      </c>
      <c r="T38" s="14">
        <f t="shared" si="1"/>
        <v>193</v>
      </c>
    </row>
    <row r="39" spans="1:20" ht="12.75">
      <c r="A39" s="14">
        <f t="shared" si="0"/>
        <v>28</v>
      </c>
      <c r="B39" s="15" t="s">
        <v>679</v>
      </c>
      <c r="C39" s="16" t="s">
        <v>155</v>
      </c>
      <c r="D39" s="17"/>
      <c r="E39" s="16" t="s">
        <v>157</v>
      </c>
      <c r="F39" s="18">
        <v>157</v>
      </c>
      <c r="G39" s="14">
        <v>18</v>
      </c>
      <c r="H39" s="14">
        <v>26</v>
      </c>
      <c r="I39" s="14">
        <v>41</v>
      </c>
      <c r="J39" s="14">
        <v>-2</v>
      </c>
      <c r="K39" s="14">
        <v>5</v>
      </c>
      <c r="L39" s="16"/>
      <c r="M39" s="16"/>
      <c r="N39" s="14">
        <v>3</v>
      </c>
      <c r="O39" s="14">
        <v>21</v>
      </c>
      <c r="P39" s="112">
        <v>6</v>
      </c>
      <c r="Q39" s="113">
        <v>46</v>
      </c>
      <c r="R39" s="112">
        <v>5.21</v>
      </c>
      <c r="S39" s="113">
        <v>31</v>
      </c>
      <c r="T39" s="14">
        <f>G39+I39+K39+M39+O39+Q39+S39</f>
        <v>162</v>
      </c>
    </row>
    <row r="40" spans="1:20" ht="12.75">
      <c r="A40" s="14">
        <f t="shared" si="0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1"/>
        <v>0</v>
      </c>
    </row>
    <row r="41" spans="1:20" ht="12.75">
      <c r="A41" s="14">
        <f t="shared" si="0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0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0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0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4908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175.28571428571428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9"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  <mergeCell ref="T10:T11"/>
    <mergeCell ref="H10:I10"/>
    <mergeCell ref="J10:K10"/>
    <mergeCell ref="L10:M10"/>
    <mergeCell ref="N10:O10"/>
    <mergeCell ref="P10:Q10"/>
    <mergeCell ref="R10:S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6">
      <selection activeCell="T28" sqref="T28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10.140625" style="6" bestFit="1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2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2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176</v>
      </c>
      <c r="D4" s="45"/>
      <c r="E4" s="45"/>
      <c r="G4" s="7" t="s">
        <v>3</v>
      </c>
      <c r="H4" s="1"/>
      <c r="I4" s="45"/>
      <c r="J4" s="198" t="s">
        <v>181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/>
      <c r="D5" s="1" t="s">
        <v>161</v>
      </c>
      <c r="E5" s="45"/>
      <c r="F5" s="1"/>
      <c r="G5" s="10" t="s">
        <v>5</v>
      </c>
      <c r="H5" s="1"/>
      <c r="I5" s="1"/>
      <c r="J5" s="1"/>
      <c r="K5" s="1" t="s">
        <v>162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11</v>
      </c>
      <c r="H6" s="1" t="s">
        <v>7</v>
      </c>
      <c r="I6" s="1"/>
      <c r="J6" s="1"/>
      <c r="K6" s="1"/>
      <c r="L6" s="1"/>
      <c r="M6" s="1"/>
      <c r="N6" s="1"/>
      <c r="O6" s="11">
        <v>2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13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f>H8/D7</f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45.75" thickBot="1">
      <c r="A12" s="14">
        <v>1</v>
      </c>
      <c r="B12" s="54" t="s">
        <v>144</v>
      </c>
      <c r="C12" s="16" t="s">
        <v>155</v>
      </c>
      <c r="D12" s="56">
        <v>39443</v>
      </c>
      <c r="E12" s="16" t="s">
        <v>157</v>
      </c>
      <c r="F12" s="18">
        <v>220</v>
      </c>
      <c r="G12" s="14">
        <v>30</v>
      </c>
      <c r="H12" s="14">
        <v>37</v>
      </c>
      <c r="I12" s="14">
        <v>47</v>
      </c>
      <c r="J12" s="14">
        <v>12</v>
      </c>
      <c r="K12" s="14">
        <v>32</v>
      </c>
      <c r="L12" s="16"/>
      <c r="M12" s="16"/>
      <c r="N12" s="14">
        <v>25</v>
      </c>
      <c r="O12" s="14">
        <v>66</v>
      </c>
      <c r="P12" s="73">
        <v>13</v>
      </c>
      <c r="Q12" s="73">
        <v>52</v>
      </c>
      <c r="R12" s="65" t="s">
        <v>175</v>
      </c>
      <c r="S12" s="65">
        <v>21</v>
      </c>
      <c r="T12" s="14">
        <f>G12+I12+K12+M12+O12+Q12+S12</f>
        <v>248</v>
      </c>
    </row>
    <row r="13" spans="1:20" ht="30.75" thickBot="1">
      <c r="A13" s="14">
        <f aca="true" t="shared" si="0" ref="A13:A20">A12+1</f>
        <v>2</v>
      </c>
      <c r="B13" s="55" t="s">
        <v>145</v>
      </c>
      <c r="C13" s="16" t="s">
        <v>156</v>
      </c>
      <c r="D13" s="57">
        <v>39446</v>
      </c>
      <c r="E13" s="16" t="s">
        <v>157</v>
      </c>
      <c r="F13" s="19">
        <v>200</v>
      </c>
      <c r="G13" s="20">
        <v>32</v>
      </c>
      <c r="H13" s="20">
        <v>31</v>
      </c>
      <c r="I13" s="20">
        <v>44</v>
      </c>
      <c r="J13" s="20">
        <v>15</v>
      </c>
      <c r="K13" s="20">
        <v>32</v>
      </c>
      <c r="L13" s="21">
        <v>25</v>
      </c>
      <c r="M13" s="21">
        <v>34</v>
      </c>
      <c r="N13" s="20"/>
      <c r="O13" s="20"/>
      <c r="P13" s="66">
        <v>14.6</v>
      </c>
      <c r="Q13" s="65">
        <v>54</v>
      </c>
      <c r="R13" s="65" t="s">
        <v>179</v>
      </c>
      <c r="S13" s="65">
        <v>40</v>
      </c>
      <c r="T13" s="14">
        <f aca="true" t="shared" si="1" ref="T13:T24">G13+I13+K13+M13+O13+Q13+S13</f>
        <v>236</v>
      </c>
    </row>
    <row r="14" spans="1:20" ht="45.75" thickBot="1">
      <c r="A14" s="14">
        <f t="shared" si="0"/>
        <v>3</v>
      </c>
      <c r="B14" s="55" t="s">
        <v>146</v>
      </c>
      <c r="C14" s="16" t="s">
        <v>156</v>
      </c>
      <c r="D14" s="57">
        <v>39411</v>
      </c>
      <c r="E14" s="16" t="s">
        <v>159</v>
      </c>
      <c r="F14" s="18">
        <v>166</v>
      </c>
      <c r="G14" s="14">
        <v>21</v>
      </c>
      <c r="H14" s="14">
        <v>24</v>
      </c>
      <c r="I14" s="14">
        <v>25</v>
      </c>
      <c r="J14" s="14">
        <v>18</v>
      </c>
      <c r="K14" s="14">
        <v>40</v>
      </c>
      <c r="L14" s="16">
        <v>14</v>
      </c>
      <c r="M14" s="16">
        <v>14</v>
      </c>
      <c r="N14" s="14"/>
      <c r="O14" s="14"/>
      <c r="P14" s="14">
        <v>16.7</v>
      </c>
      <c r="Q14" s="14">
        <v>29</v>
      </c>
      <c r="R14" s="14">
        <v>407</v>
      </c>
      <c r="S14" s="14">
        <v>39</v>
      </c>
      <c r="T14" s="14">
        <v>168</v>
      </c>
    </row>
    <row r="15" spans="1:20" ht="30.75" thickBot="1">
      <c r="A15" s="14">
        <f t="shared" si="0"/>
        <v>4</v>
      </c>
      <c r="B15" s="55" t="s">
        <v>147</v>
      </c>
      <c r="C15" s="16" t="s">
        <v>156</v>
      </c>
      <c r="D15" s="57">
        <v>39287</v>
      </c>
      <c r="E15" s="16" t="s">
        <v>159</v>
      </c>
      <c r="F15" s="18">
        <v>164</v>
      </c>
      <c r="G15" s="14">
        <v>20</v>
      </c>
      <c r="H15" s="14">
        <v>24</v>
      </c>
      <c r="I15" s="14">
        <v>25</v>
      </c>
      <c r="J15" s="14">
        <v>15</v>
      </c>
      <c r="K15" s="14">
        <v>32</v>
      </c>
      <c r="L15" s="16">
        <v>14</v>
      </c>
      <c r="M15" s="16">
        <v>14</v>
      </c>
      <c r="N15" s="14"/>
      <c r="O15" s="14"/>
      <c r="P15" s="14">
        <v>17.1</v>
      </c>
      <c r="Q15" s="14">
        <v>25</v>
      </c>
      <c r="R15" s="14">
        <v>427</v>
      </c>
      <c r="S15" s="14">
        <v>31</v>
      </c>
      <c r="T15" s="14">
        <v>147</v>
      </c>
    </row>
    <row r="16" spans="1:20" ht="30.75" thickBot="1">
      <c r="A16" s="14">
        <f t="shared" si="0"/>
        <v>5</v>
      </c>
      <c r="B16" s="55" t="s">
        <v>148</v>
      </c>
      <c r="C16" s="16" t="s">
        <v>155</v>
      </c>
      <c r="D16" s="57">
        <v>39606</v>
      </c>
      <c r="E16" s="16" t="s">
        <v>157</v>
      </c>
      <c r="F16" s="22">
        <v>205</v>
      </c>
      <c r="G16" s="14">
        <v>23</v>
      </c>
      <c r="H16" s="14">
        <v>30</v>
      </c>
      <c r="I16" s="14">
        <v>32</v>
      </c>
      <c r="J16" s="14">
        <v>10</v>
      </c>
      <c r="K16" s="14">
        <v>28</v>
      </c>
      <c r="L16" s="16"/>
      <c r="M16" s="16"/>
      <c r="N16" s="14">
        <v>10</v>
      </c>
      <c r="O16" s="14">
        <v>30</v>
      </c>
      <c r="P16" s="65">
        <v>13.2</v>
      </c>
      <c r="Q16" s="65">
        <v>52</v>
      </c>
      <c r="R16" s="65" t="s">
        <v>175</v>
      </c>
      <c r="S16" s="65">
        <v>24</v>
      </c>
      <c r="T16" s="14">
        <f t="shared" si="1"/>
        <v>189</v>
      </c>
    </row>
    <row r="17" spans="1:20" ht="30.75" thickBot="1">
      <c r="A17" s="14">
        <f t="shared" si="0"/>
        <v>6</v>
      </c>
      <c r="B17" s="55" t="s">
        <v>149</v>
      </c>
      <c r="C17" s="16" t="s">
        <v>155</v>
      </c>
      <c r="D17" s="57">
        <v>39389</v>
      </c>
      <c r="E17" s="16" t="s">
        <v>157</v>
      </c>
      <c r="F17" s="22">
        <v>215</v>
      </c>
      <c r="G17" s="14">
        <v>25</v>
      </c>
      <c r="H17" s="14">
        <v>32</v>
      </c>
      <c r="I17" s="14">
        <v>36</v>
      </c>
      <c r="J17" s="14">
        <v>9</v>
      </c>
      <c r="K17" s="14">
        <v>26</v>
      </c>
      <c r="L17" s="16"/>
      <c r="M17" s="16"/>
      <c r="N17" s="14">
        <v>10</v>
      </c>
      <c r="O17" s="14">
        <v>26</v>
      </c>
      <c r="P17" s="65">
        <v>13.3</v>
      </c>
      <c r="Q17" s="65">
        <v>48</v>
      </c>
      <c r="R17" s="65" t="s">
        <v>180</v>
      </c>
      <c r="S17" s="65">
        <v>27</v>
      </c>
      <c r="T17" s="14">
        <f t="shared" si="1"/>
        <v>188</v>
      </c>
    </row>
    <row r="18" spans="1:20" ht="30.75" thickBot="1">
      <c r="A18" s="14">
        <f t="shared" si="0"/>
        <v>7</v>
      </c>
      <c r="B18" s="55" t="s">
        <v>150</v>
      </c>
      <c r="C18" s="16" t="s">
        <v>155</v>
      </c>
      <c r="D18" s="57">
        <v>39827</v>
      </c>
      <c r="E18" s="16" t="s">
        <v>157</v>
      </c>
      <c r="F18" s="18">
        <v>222</v>
      </c>
      <c r="G18" s="14">
        <v>37</v>
      </c>
      <c r="H18" s="14">
        <v>33</v>
      </c>
      <c r="I18" s="14">
        <v>38</v>
      </c>
      <c r="J18" s="14">
        <v>2</v>
      </c>
      <c r="K18" s="14">
        <v>12</v>
      </c>
      <c r="L18" s="16"/>
      <c r="M18" s="16"/>
      <c r="N18" s="14">
        <v>9</v>
      </c>
      <c r="O18" s="14">
        <v>26</v>
      </c>
      <c r="P18" s="65">
        <v>14.2</v>
      </c>
      <c r="Q18" s="65">
        <v>36</v>
      </c>
      <c r="R18" s="65">
        <v>4.05</v>
      </c>
      <c r="S18" s="65">
        <v>23</v>
      </c>
      <c r="T18" s="14">
        <f t="shared" si="1"/>
        <v>172</v>
      </c>
    </row>
    <row r="19" spans="1:20" ht="30.75" thickBot="1">
      <c r="A19" s="14">
        <f t="shared" si="0"/>
        <v>8</v>
      </c>
      <c r="B19" s="55" t="s">
        <v>151</v>
      </c>
      <c r="C19" s="16" t="s">
        <v>155</v>
      </c>
      <c r="D19" s="58">
        <v>39480</v>
      </c>
      <c r="E19" s="16" t="s">
        <v>157</v>
      </c>
      <c r="F19" s="18">
        <v>210</v>
      </c>
      <c r="G19" s="14">
        <v>22</v>
      </c>
      <c r="H19" s="14">
        <v>33</v>
      </c>
      <c r="I19" s="14">
        <v>38</v>
      </c>
      <c r="J19" s="14">
        <v>10</v>
      </c>
      <c r="K19" s="14">
        <v>28</v>
      </c>
      <c r="L19" s="16"/>
      <c r="M19" s="16"/>
      <c r="N19" s="14">
        <v>10</v>
      </c>
      <c r="O19" s="14">
        <v>26</v>
      </c>
      <c r="P19" s="65">
        <v>13.8</v>
      </c>
      <c r="Q19" s="65">
        <v>38</v>
      </c>
      <c r="R19" s="65" t="s">
        <v>175</v>
      </c>
      <c r="S19" s="65">
        <v>21</v>
      </c>
      <c r="T19" s="14">
        <f t="shared" si="1"/>
        <v>173</v>
      </c>
    </row>
    <row r="20" spans="1:20" ht="30.75" thickBot="1">
      <c r="A20" s="14">
        <f t="shared" si="0"/>
        <v>9</v>
      </c>
      <c r="B20" s="55" t="s">
        <v>152</v>
      </c>
      <c r="C20" s="16" t="s">
        <v>155</v>
      </c>
      <c r="D20" s="58">
        <v>39337</v>
      </c>
      <c r="E20" s="16" t="s">
        <v>157</v>
      </c>
      <c r="F20" s="18">
        <v>235</v>
      </c>
      <c r="G20" s="14">
        <v>45</v>
      </c>
      <c r="H20" s="14">
        <v>34</v>
      </c>
      <c r="I20" s="14">
        <v>40</v>
      </c>
      <c r="J20" s="14">
        <v>8</v>
      </c>
      <c r="K20" s="14">
        <v>24</v>
      </c>
      <c r="L20" s="16"/>
      <c r="M20" s="16"/>
      <c r="N20" s="14">
        <v>12</v>
      </c>
      <c r="O20" s="14">
        <v>34</v>
      </c>
      <c r="P20" s="65">
        <v>14.1</v>
      </c>
      <c r="Q20" s="65">
        <v>34</v>
      </c>
      <c r="R20" s="65">
        <v>4.27</v>
      </c>
      <c r="S20" s="65">
        <v>14</v>
      </c>
      <c r="T20" s="14">
        <f t="shared" si="1"/>
        <v>191</v>
      </c>
    </row>
    <row r="21" spans="1:20" ht="30.75" thickBot="1">
      <c r="A21" s="14">
        <v>10</v>
      </c>
      <c r="B21" s="55" t="s">
        <v>129</v>
      </c>
      <c r="C21" s="16" t="s">
        <v>178</v>
      </c>
      <c r="D21" s="58">
        <v>39370</v>
      </c>
      <c r="E21" s="16" t="s">
        <v>157</v>
      </c>
      <c r="F21" s="18">
        <v>200</v>
      </c>
      <c r="G21" s="14">
        <v>32</v>
      </c>
      <c r="H21" s="14">
        <v>30</v>
      </c>
      <c r="I21" s="14">
        <v>41</v>
      </c>
      <c r="J21" s="14">
        <v>18</v>
      </c>
      <c r="K21" s="14">
        <v>41</v>
      </c>
      <c r="L21" s="16">
        <v>20</v>
      </c>
      <c r="M21" s="16">
        <v>26</v>
      </c>
      <c r="N21" s="14"/>
      <c r="O21" s="14"/>
      <c r="P21" s="65">
        <v>15.6</v>
      </c>
      <c r="Q21" s="65">
        <v>38</v>
      </c>
      <c r="R21" s="65">
        <v>4.4</v>
      </c>
      <c r="S21" s="65">
        <v>23</v>
      </c>
      <c r="T21" s="14">
        <v>201</v>
      </c>
    </row>
    <row r="22" spans="1:20" ht="30.75" thickBot="1">
      <c r="A22" s="14">
        <v>11</v>
      </c>
      <c r="B22" s="55" t="s">
        <v>177</v>
      </c>
      <c r="C22" s="16" t="s">
        <v>155</v>
      </c>
      <c r="D22" s="58">
        <v>39399</v>
      </c>
      <c r="E22" s="16" t="s">
        <v>157</v>
      </c>
      <c r="F22" s="18">
        <v>220</v>
      </c>
      <c r="G22" s="14">
        <v>30</v>
      </c>
      <c r="H22" s="14">
        <v>32</v>
      </c>
      <c r="I22" s="14">
        <v>36</v>
      </c>
      <c r="J22" s="14">
        <v>7</v>
      </c>
      <c r="K22" s="14">
        <v>22</v>
      </c>
      <c r="L22" s="16"/>
      <c r="M22" s="16"/>
      <c r="N22" s="14">
        <v>7</v>
      </c>
      <c r="O22" s="14">
        <v>16</v>
      </c>
      <c r="P22" s="73">
        <v>13.8</v>
      </c>
      <c r="Q22" s="65">
        <v>38</v>
      </c>
      <c r="R22" s="65">
        <v>4.03</v>
      </c>
      <c r="S22" s="65">
        <v>21</v>
      </c>
      <c r="T22" s="14">
        <v>163</v>
      </c>
    </row>
    <row r="23" spans="1:20" ht="30.75" thickBot="1">
      <c r="A23" s="14">
        <v>12</v>
      </c>
      <c r="B23" s="55" t="s">
        <v>154</v>
      </c>
      <c r="C23" s="16" t="s">
        <v>155</v>
      </c>
      <c r="D23" s="58">
        <v>39531</v>
      </c>
      <c r="E23" s="16" t="s">
        <v>158</v>
      </c>
      <c r="F23" s="18">
        <v>205</v>
      </c>
      <c r="G23" s="14">
        <v>20</v>
      </c>
      <c r="H23" s="14">
        <v>30</v>
      </c>
      <c r="I23" s="14">
        <v>32</v>
      </c>
      <c r="J23" s="14">
        <v>9</v>
      </c>
      <c r="K23" s="14">
        <v>26</v>
      </c>
      <c r="L23" s="16"/>
      <c r="M23" s="16"/>
      <c r="N23" s="14">
        <v>2</v>
      </c>
      <c r="O23" s="14">
        <v>1</v>
      </c>
      <c r="P23" s="73">
        <v>14</v>
      </c>
      <c r="Q23" s="65">
        <v>38</v>
      </c>
      <c r="R23" s="65">
        <v>5.02</v>
      </c>
      <c r="S23" s="65">
        <v>6</v>
      </c>
      <c r="T23" s="14">
        <v>123</v>
      </c>
    </row>
    <row r="24" spans="1:20" ht="30.75" thickBot="1">
      <c r="A24" s="14">
        <v>13</v>
      </c>
      <c r="B24" s="55" t="s">
        <v>153</v>
      </c>
      <c r="C24" s="16" t="s">
        <v>155</v>
      </c>
      <c r="D24" s="58">
        <v>38916</v>
      </c>
      <c r="E24" s="16" t="s">
        <v>157</v>
      </c>
      <c r="F24" s="18">
        <v>230</v>
      </c>
      <c r="G24" s="14">
        <v>35</v>
      </c>
      <c r="H24" s="14">
        <v>33</v>
      </c>
      <c r="I24" s="14">
        <v>36</v>
      </c>
      <c r="J24" s="14">
        <v>10</v>
      </c>
      <c r="K24" s="14">
        <v>26</v>
      </c>
      <c r="L24" s="16"/>
      <c r="M24" s="16"/>
      <c r="N24" s="14">
        <v>10</v>
      </c>
      <c r="O24" s="14">
        <v>22</v>
      </c>
      <c r="P24" s="73">
        <v>12.3</v>
      </c>
      <c r="Q24" s="65">
        <v>61</v>
      </c>
      <c r="R24" s="65">
        <v>4.27</v>
      </c>
      <c r="S24" s="65">
        <v>12</v>
      </c>
      <c r="T24" s="14">
        <f t="shared" si="1"/>
        <v>192</v>
      </c>
    </row>
    <row r="25" spans="1:20" ht="12.75">
      <c r="A25" s="23" t="s">
        <v>26</v>
      </c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4">
        <f>SUM(T12:T24)</f>
        <v>2391</v>
      </c>
    </row>
    <row r="26" spans="1:20" ht="12.75">
      <c r="A26" s="27" t="s">
        <v>27</v>
      </c>
      <c r="B26" s="28"/>
      <c r="C26" s="26"/>
      <c r="D26" s="26"/>
      <c r="E26" s="29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30">
        <f>T25/D7</f>
        <v>183.92307692307693</v>
      </c>
    </row>
    <row r="27" spans="1:7" ht="12.75">
      <c r="A27" s="31" t="s">
        <v>28</v>
      </c>
      <c r="B27" s="31"/>
      <c r="C27" s="31"/>
      <c r="D27" s="32"/>
      <c r="E27" s="33"/>
      <c r="F27" s="34"/>
      <c r="G27" s="34" t="s">
        <v>29</v>
      </c>
    </row>
    <row r="29" ht="12.75">
      <c r="U29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7">
      <selection activeCell="K22" sqref="K22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2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2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172</v>
      </c>
      <c r="D4" s="45"/>
      <c r="E4" s="45"/>
      <c r="G4" s="7" t="s">
        <v>3</v>
      </c>
      <c r="H4" s="1"/>
      <c r="I4" s="45"/>
      <c r="J4" s="198" t="s">
        <v>181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/>
      <c r="D5" s="1"/>
      <c r="E5" s="45"/>
      <c r="F5" s="1"/>
      <c r="G5" s="10" t="s">
        <v>5</v>
      </c>
      <c r="H5" s="1"/>
      <c r="I5" s="1"/>
      <c r="J5" s="1"/>
      <c r="K5" s="1" t="s">
        <v>182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26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26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f>H8/D7</f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2.75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12.75">
      <c r="A12" s="14">
        <v>1</v>
      </c>
      <c r="B12" s="15" t="s">
        <v>183</v>
      </c>
      <c r="C12" s="16" t="s">
        <v>155</v>
      </c>
      <c r="D12" s="17">
        <v>42139</v>
      </c>
      <c r="E12" s="16" t="s">
        <v>158</v>
      </c>
      <c r="F12" s="18">
        <v>125</v>
      </c>
      <c r="G12" s="14">
        <v>17</v>
      </c>
      <c r="H12" s="14">
        <v>16</v>
      </c>
      <c r="I12" s="14">
        <v>32</v>
      </c>
      <c r="J12" s="14">
        <v>1</v>
      </c>
      <c r="K12" s="14">
        <v>34</v>
      </c>
      <c r="L12" s="16"/>
      <c r="M12" s="16"/>
      <c r="N12" s="14">
        <v>0</v>
      </c>
      <c r="O12" s="14">
        <v>0</v>
      </c>
      <c r="P12" s="14">
        <v>6.2</v>
      </c>
      <c r="Q12" s="14">
        <v>42</v>
      </c>
      <c r="R12" s="30">
        <v>6.45</v>
      </c>
      <c r="S12" s="14">
        <v>5</v>
      </c>
      <c r="T12" s="14">
        <f>G12+I12+K12+M12+O12+Q12+S12</f>
        <v>130</v>
      </c>
    </row>
    <row r="13" spans="1:20" ht="12.75">
      <c r="A13" s="14">
        <f aca="true" t="shared" si="0" ref="A13:A46">A12+1</f>
        <v>2</v>
      </c>
      <c r="B13" s="15" t="s">
        <v>184</v>
      </c>
      <c r="C13" s="16" t="s">
        <v>155</v>
      </c>
      <c r="D13" s="17">
        <v>42343</v>
      </c>
      <c r="E13" s="16" t="s">
        <v>157</v>
      </c>
      <c r="F13" s="19">
        <v>171</v>
      </c>
      <c r="G13" s="20">
        <v>58</v>
      </c>
      <c r="H13" s="20">
        <v>22</v>
      </c>
      <c r="I13" s="20">
        <v>55</v>
      </c>
      <c r="J13" s="20">
        <v>13</v>
      </c>
      <c r="K13" s="20">
        <v>69</v>
      </c>
      <c r="L13" s="21"/>
      <c r="M13" s="21"/>
      <c r="N13" s="20">
        <v>20</v>
      </c>
      <c r="O13" s="20">
        <v>70</v>
      </c>
      <c r="P13" s="20">
        <v>6</v>
      </c>
      <c r="Q13" s="14">
        <v>50</v>
      </c>
      <c r="R13" s="14">
        <v>5.4</v>
      </c>
      <c r="S13" s="14">
        <v>20</v>
      </c>
      <c r="T13" s="14">
        <f aca="true" t="shared" si="1" ref="T13:T46">G13+I13+K13+M13+O13+Q13+S13</f>
        <v>322</v>
      </c>
    </row>
    <row r="14" spans="1:20" ht="12.75">
      <c r="A14" s="14">
        <f t="shared" si="0"/>
        <v>3</v>
      </c>
      <c r="B14" s="15" t="s">
        <v>185</v>
      </c>
      <c r="C14" s="16" t="s">
        <v>155</v>
      </c>
      <c r="D14" s="17">
        <v>41998</v>
      </c>
      <c r="E14" s="16" t="s">
        <v>157</v>
      </c>
      <c r="F14" s="16">
        <v>160</v>
      </c>
      <c r="G14" s="16">
        <v>40</v>
      </c>
      <c r="H14" s="16">
        <v>22</v>
      </c>
      <c r="I14" s="16">
        <v>50</v>
      </c>
      <c r="J14" s="14">
        <v>1</v>
      </c>
      <c r="K14" s="14">
        <v>34</v>
      </c>
      <c r="L14" s="16"/>
      <c r="M14" s="16"/>
      <c r="N14" s="14">
        <v>1</v>
      </c>
      <c r="O14" s="14">
        <v>20</v>
      </c>
      <c r="P14" s="14" t="s">
        <v>209</v>
      </c>
      <c r="Q14" s="14">
        <v>53</v>
      </c>
      <c r="R14" s="14">
        <v>6</v>
      </c>
      <c r="S14" s="14">
        <v>14</v>
      </c>
      <c r="T14" s="14">
        <f t="shared" si="1"/>
        <v>211</v>
      </c>
    </row>
    <row r="15" spans="1:20" ht="12.75">
      <c r="A15" s="14">
        <f t="shared" si="0"/>
        <v>4</v>
      </c>
      <c r="B15" s="15" t="s">
        <v>186</v>
      </c>
      <c r="C15" s="16" t="s">
        <v>155</v>
      </c>
      <c r="D15" s="17">
        <v>42023</v>
      </c>
      <c r="E15" s="16" t="s">
        <v>157</v>
      </c>
      <c r="F15" s="22">
        <v>142</v>
      </c>
      <c r="G15" s="14">
        <v>26</v>
      </c>
      <c r="H15" s="14">
        <v>20</v>
      </c>
      <c r="I15" s="14">
        <v>44</v>
      </c>
      <c r="J15" s="14">
        <v>1</v>
      </c>
      <c r="K15" s="14">
        <v>34</v>
      </c>
      <c r="L15" s="16"/>
      <c r="M15" s="16"/>
      <c r="N15" s="14">
        <v>6</v>
      </c>
      <c r="O15" s="14">
        <v>55</v>
      </c>
      <c r="P15" s="14">
        <v>6.1</v>
      </c>
      <c r="Q15" s="14">
        <v>38</v>
      </c>
      <c r="R15" s="14">
        <v>6.3</v>
      </c>
      <c r="S15" s="14">
        <v>8</v>
      </c>
      <c r="T15" s="14">
        <f t="shared" si="1"/>
        <v>205</v>
      </c>
    </row>
    <row r="16" spans="1:20" ht="12.75">
      <c r="A16" s="14">
        <f t="shared" si="0"/>
        <v>5</v>
      </c>
      <c r="B16" s="15" t="s">
        <v>210</v>
      </c>
      <c r="C16" s="16" t="s">
        <v>155</v>
      </c>
      <c r="D16" s="17">
        <v>42020</v>
      </c>
      <c r="E16" s="16" t="s">
        <v>157</v>
      </c>
      <c r="F16" s="22">
        <v>160</v>
      </c>
      <c r="G16" s="14">
        <v>40</v>
      </c>
      <c r="H16" s="14">
        <v>25</v>
      </c>
      <c r="I16" s="14">
        <v>57</v>
      </c>
      <c r="J16" s="14">
        <v>6</v>
      </c>
      <c r="K16" s="14">
        <v>53</v>
      </c>
      <c r="L16" s="16"/>
      <c r="M16" s="16"/>
      <c r="N16" s="14">
        <v>10</v>
      </c>
      <c r="O16" s="14">
        <v>69</v>
      </c>
      <c r="P16" s="14">
        <v>5.8</v>
      </c>
      <c r="Q16" s="14">
        <v>50</v>
      </c>
      <c r="R16" s="14">
        <v>5.51</v>
      </c>
      <c r="S16" s="14">
        <v>15</v>
      </c>
      <c r="T16" s="14">
        <f t="shared" si="1"/>
        <v>284</v>
      </c>
    </row>
    <row r="17" spans="1:20" ht="12.75">
      <c r="A17" s="14">
        <f t="shared" si="0"/>
        <v>6</v>
      </c>
      <c r="B17" s="15" t="s">
        <v>187</v>
      </c>
      <c r="C17" s="16" t="s">
        <v>155</v>
      </c>
      <c r="D17" s="17">
        <v>42101</v>
      </c>
      <c r="E17" s="16" t="s">
        <v>157</v>
      </c>
      <c r="F17" s="22">
        <v>135</v>
      </c>
      <c r="G17" s="14">
        <v>22</v>
      </c>
      <c r="H17" s="14">
        <v>19</v>
      </c>
      <c r="I17" s="14">
        <v>41</v>
      </c>
      <c r="J17" s="14">
        <v>1</v>
      </c>
      <c r="K17" s="14">
        <v>34</v>
      </c>
      <c r="L17" s="16"/>
      <c r="M17" s="16"/>
      <c r="N17" s="14">
        <v>2</v>
      </c>
      <c r="O17" s="14">
        <v>30</v>
      </c>
      <c r="P17" s="14">
        <v>6</v>
      </c>
      <c r="Q17" s="14">
        <v>42</v>
      </c>
      <c r="R17" s="14">
        <v>6.5</v>
      </c>
      <c r="S17" s="14">
        <v>4</v>
      </c>
      <c r="T17" s="14">
        <f t="shared" si="1"/>
        <v>173</v>
      </c>
    </row>
    <row r="18" spans="1:20" ht="12.75">
      <c r="A18" s="14">
        <f t="shared" si="0"/>
        <v>7</v>
      </c>
      <c r="B18" s="15" t="s">
        <v>188</v>
      </c>
      <c r="C18" s="16" t="s">
        <v>155</v>
      </c>
      <c r="D18" s="17">
        <v>41806</v>
      </c>
      <c r="E18" s="16" t="s">
        <v>158</v>
      </c>
      <c r="F18" s="18">
        <v>130</v>
      </c>
      <c r="G18" s="14">
        <v>20</v>
      </c>
      <c r="H18" s="14">
        <v>26</v>
      </c>
      <c r="I18" s="14">
        <v>59</v>
      </c>
      <c r="J18" s="14">
        <v>1</v>
      </c>
      <c r="K18" s="14">
        <v>34</v>
      </c>
      <c r="L18" s="16"/>
      <c r="M18" s="16"/>
      <c r="N18" s="14">
        <v>3</v>
      </c>
      <c r="O18" s="14">
        <v>36</v>
      </c>
      <c r="P18" s="14">
        <v>6.3</v>
      </c>
      <c r="Q18" s="14">
        <v>32</v>
      </c>
      <c r="R18" s="14">
        <v>6.55</v>
      </c>
      <c r="S18" s="14">
        <v>3</v>
      </c>
      <c r="T18" s="14">
        <f t="shared" si="1"/>
        <v>184</v>
      </c>
    </row>
    <row r="19" spans="1:20" ht="12.75">
      <c r="A19" s="14">
        <f t="shared" si="0"/>
        <v>8</v>
      </c>
      <c r="B19" s="15" t="s">
        <v>189</v>
      </c>
      <c r="C19" s="16" t="s">
        <v>155</v>
      </c>
      <c r="D19" s="17">
        <v>42261</v>
      </c>
      <c r="E19" s="16" t="s">
        <v>157</v>
      </c>
      <c r="F19" s="18">
        <v>150</v>
      </c>
      <c r="G19" s="14">
        <v>55</v>
      </c>
      <c r="H19" s="14">
        <v>30</v>
      </c>
      <c r="I19" s="14">
        <v>67</v>
      </c>
      <c r="J19" s="14">
        <v>1</v>
      </c>
      <c r="K19" s="14">
        <v>34</v>
      </c>
      <c r="L19" s="16"/>
      <c r="M19" s="16"/>
      <c r="N19" s="14">
        <v>3</v>
      </c>
      <c r="O19" s="14">
        <v>50</v>
      </c>
      <c r="P19" s="14">
        <v>5.8</v>
      </c>
      <c r="Q19" s="14">
        <v>56</v>
      </c>
      <c r="R19" s="14">
        <v>4.5</v>
      </c>
      <c r="S19" s="14">
        <v>35</v>
      </c>
      <c r="T19" s="14">
        <f t="shared" si="1"/>
        <v>297</v>
      </c>
    </row>
    <row r="20" spans="1:20" ht="12.75">
      <c r="A20" s="14">
        <f t="shared" si="0"/>
        <v>9</v>
      </c>
      <c r="B20" s="15" t="s">
        <v>190</v>
      </c>
      <c r="C20" s="16" t="s">
        <v>155</v>
      </c>
      <c r="D20" s="17">
        <v>42055</v>
      </c>
      <c r="E20" s="16" t="s">
        <v>157</v>
      </c>
      <c r="F20" s="18">
        <v>160</v>
      </c>
      <c r="G20" s="14">
        <v>40</v>
      </c>
      <c r="H20" s="14">
        <v>15</v>
      </c>
      <c r="I20" s="14">
        <v>30</v>
      </c>
      <c r="J20" s="14">
        <v>5</v>
      </c>
      <c r="K20" s="14">
        <v>50</v>
      </c>
      <c r="L20" s="16"/>
      <c r="M20" s="16"/>
      <c r="N20" s="14">
        <v>6</v>
      </c>
      <c r="O20" s="14">
        <v>55</v>
      </c>
      <c r="P20" s="14">
        <v>5.9</v>
      </c>
      <c r="Q20" s="14">
        <v>46</v>
      </c>
      <c r="R20" s="14">
        <v>5.14</v>
      </c>
      <c r="S20" s="14">
        <v>25</v>
      </c>
      <c r="T20" s="14">
        <f t="shared" si="1"/>
        <v>246</v>
      </c>
    </row>
    <row r="21" spans="1:20" ht="12.75">
      <c r="A21" s="14">
        <f t="shared" si="0"/>
        <v>10</v>
      </c>
      <c r="B21" s="15" t="s">
        <v>191</v>
      </c>
      <c r="C21" s="16" t="s">
        <v>155</v>
      </c>
      <c r="D21" s="17">
        <v>42111</v>
      </c>
      <c r="E21" s="16" t="s">
        <v>157</v>
      </c>
      <c r="F21" s="18">
        <v>140</v>
      </c>
      <c r="G21" s="14">
        <v>25</v>
      </c>
      <c r="H21" s="14">
        <v>16</v>
      </c>
      <c r="I21" s="14">
        <v>32</v>
      </c>
      <c r="J21" s="14">
        <v>2</v>
      </c>
      <c r="K21" s="14">
        <v>38</v>
      </c>
      <c r="L21" s="16"/>
      <c r="M21" s="16"/>
      <c r="N21" s="14">
        <v>1</v>
      </c>
      <c r="O21" s="14">
        <v>20</v>
      </c>
      <c r="P21" s="14">
        <v>6.1</v>
      </c>
      <c r="Q21" s="14">
        <v>38</v>
      </c>
      <c r="R21" s="14">
        <v>6.3</v>
      </c>
      <c r="S21" s="14">
        <v>8</v>
      </c>
      <c r="T21" s="14">
        <f t="shared" si="1"/>
        <v>161</v>
      </c>
    </row>
    <row r="22" spans="1:20" ht="12.75">
      <c r="A22" s="14">
        <f t="shared" si="0"/>
        <v>11</v>
      </c>
      <c r="B22" s="15" t="s">
        <v>192</v>
      </c>
      <c r="C22" s="16" t="s">
        <v>155</v>
      </c>
      <c r="D22" s="17">
        <v>42108</v>
      </c>
      <c r="E22" s="16" t="s">
        <v>157</v>
      </c>
      <c r="F22" s="18">
        <v>140</v>
      </c>
      <c r="G22" s="14">
        <v>25</v>
      </c>
      <c r="H22" s="14">
        <v>22</v>
      </c>
      <c r="I22" s="14">
        <v>50</v>
      </c>
      <c r="J22" s="14">
        <v>2</v>
      </c>
      <c r="K22" s="14">
        <v>38</v>
      </c>
      <c r="L22" s="16"/>
      <c r="M22" s="16"/>
      <c r="N22" s="14">
        <v>2</v>
      </c>
      <c r="O22" s="14">
        <v>30</v>
      </c>
      <c r="P22" s="14">
        <v>6</v>
      </c>
      <c r="Q22" s="14">
        <v>42</v>
      </c>
      <c r="R22" s="14">
        <v>5.12</v>
      </c>
      <c r="S22" s="14">
        <v>26</v>
      </c>
      <c r="T22" s="14">
        <f t="shared" si="1"/>
        <v>211</v>
      </c>
    </row>
    <row r="23" spans="1:20" ht="12.75">
      <c r="A23" s="14">
        <f t="shared" si="0"/>
        <v>12</v>
      </c>
      <c r="B23" s="15" t="s">
        <v>193</v>
      </c>
      <c r="C23" s="16" t="s">
        <v>155</v>
      </c>
      <c r="D23" s="17">
        <v>42174</v>
      </c>
      <c r="E23" s="16" t="s">
        <v>157</v>
      </c>
      <c r="F23" s="18">
        <v>140</v>
      </c>
      <c r="G23" s="14">
        <v>35</v>
      </c>
      <c r="H23" s="14">
        <v>36</v>
      </c>
      <c r="I23" s="14">
        <v>70</v>
      </c>
      <c r="J23" s="14">
        <v>4</v>
      </c>
      <c r="K23" s="14">
        <v>58</v>
      </c>
      <c r="L23" s="16"/>
      <c r="M23" s="16"/>
      <c r="N23" s="14">
        <v>10</v>
      </c>
      <c r="O23" s="14">
        <v>70</v>
      </c>
      <c r="P23" s="30">
        <v>6</v>
      </c>
      <c r="Q23" s="14">
        <v>50</v>
      </c>
      <c r="R23" s="30">
        <v>5.52</v>
      </c>
      <c r="S23" s="14">
        <v>17</v>
      </c>
      <c r="T23" s="14">
        <f t="shared" si="1"/>
        <v>300</v>
      </c>
    </row>
    <row r="24" spans="1:20" ht="12.75">
      <c r="A24" s="14">
        <f t="shared" si="0"/>
        <v>13</v>
      </c>
      <c r="B24" s="15" t="s">
        <v>194</v>
      </c>
      <c r="C24" s="16" t="s">
        <v>155</v>
      </c>
      <c r="D24" s="17">
        <v>41969</v>
      </c>
      <c r="E24" s="16" t="s">
        <v>158</v>
      </c>
      <c r="F24" s="18">
        <v>120</v>
      </c>
      <c r="G24" s="14">
        <v>15</v>
      </c>
      <c r="H24" s="14">
        <v>15</v>
      </c>
      <c r="I24" s="14">
        <v>30</v>
      </c>
      <c r="J24" s="14">
        <v>1</v>
      </c>
      <c r="K24" s="14">
        <v>34</v>
      </c>
      <c r="L24" s="16"/>
      <c r="M24" s="16"/>
      <c r="N24" s="14">
        <v>0</v>
      </c>
      <c r="O24" s="14">
        <v>0</v>
      </c>
      <c r="P24" s="14">
        <v>6.3</v>
      </c>
      <c r="Q24" s="14">
        <v>32</v>
      </c>
      <c r="R24" s="14">
        <v>7</v>
      </c>
      <c r="S24" s="14">
        <v>2</v>
      </c>
      <c r="T24" s="14">
        <f t="shared" si="1"/>
        <v>113</v>
      </c>
    </row>
    <row r="25" spans="1:20" ht="12.75">
      <c r="A25" s="14">
        <f t="shared" si="0"/>
        <v>14</v>
      </c>
      <c r="B25" s="15" t="s">
        <v>195</v>
      </c>
      <c r="C25" s="16" t="s">
        <v>155</v>
      </c>
      <c r="D25" s="17">
        <v>42234</v>
      </c>
      <c r="E25" s="16" t="s">
        <v>157</v>
      </c>
      <c r="F25" s="18">
        <v>150</v>
      </c>
      <c r="G25" s="14">
        <v>45</v>
      </c>
      <c r="H25" s="14">
        <v>26</v>
      </c>
      <c r="I25" s="14">
        <v>63</v>
      </c>
      <c r="J25" s="14">
        <v>6</v>
      </c>
      <c r="K25" s="14">
        <v>62</v>
      </c>
      <c r="L25" s="16"/>
      <c r="M25" s="16"/>
      <c r="N25" s="14">
        <v>4</v>
      </c>
      <c r="O25" s="14">
        <v>63</v>
      </c>
      <c r="P25" s="14">
        <v>5.9</v>
      </c>
      <c r="Q25" s="14">
        <v>53</v>
      </c>
      <c r="R25" s="14">
        <v>6.02</v>
      </c>
      <c r="S25" s="14">
        <v>14</v>
      </c>
      <c r="T25" s="14">
        <f t="shared" si="1"/>
        <v>300</v>
      </c>
    </row>
    <row r="26" spans="1:20" ht="12.75">
      <c r="A26" s="14">
        <f t="shared" si="0"/>
        <v>15</v>
      </c>
      <c r="B26" s="15" t="s">
        <v>196</v>
      </c>
      <c r="C26" s="16" t="s">
        <v>178</v>
      </c>
      <c r="D26" s="17">
        <v>42217</v>
      </c>
      <c r="E26" s="16" t="s">
        <v>157</v>
      </c>
      <c r="F26" s="18">
        <v>170</v>
      </c>
      <c r="G26" s="14">
        <v>65</v>
      </c>
      <c r="H26" s="14">
        <v>29</v>
      </c>
      <c r="I26" s="14">
        <v>70</v>
      </c>
      <c r="J26" s="14">
        <v>13</v>
      </c>
      <c r="K26" s="14">
        <v>65</v>
      </c>
      <c r="L26" s="16">
        <v>20</v>
      </c>
      <c r="M26" s="16">
        <v>60</v>
      </c>
      <c r="N26" s="14"/>
      <c r="O26" s="14"/>
      <c r="P26" s="14">
        <v>6</v>
      </c>
      <c r="Q26" s="14">
        <v>59</v>
      </c>
      <c r="R26" s="14">
        <v>4.55</v>
      </c>
      <c r="S26" s="14">
        <v>50</v>
      </c>
      <c r="T26" s="14">
        <f t="shared" si="1"/>
        <v>369</v>
      </c>
    </row>
    <row r="27" spans="1:20" ht="12.75">
      <c r="A27" s="14">
        <f t="shared" si="0"/>
        <v>16</v>
      </c>
      <c r="B27" s="15" t="s">
        <v>197</v>
      </c>
      <c r="C27" s="16" t="s">
        <v>178</v>
      </c>
      <c r="D27" s="17">
        <v>42139</v>
      </c>
      <c r="E27" s="16" t="s">
        <v>157</v>
      </c>
      <c r="F27" s="18">
        <v>127</v>
      </c>
      <c r="G27" s="14">
        <v>37</v>
      </c>
      <c r="H27" s="14">
        <v>22</v>
      </c>
      <c r="I27" s="14">
        <v>58</v>
      </c>
      <c r="J27" s="14">
        <v>2</v>
      </c>
      <c r="K27" s="14">
        <v>23</v>
      </c>
      <c r="L27" s="16">
        <v>7</v>
      </c>
      <c r="M27" s="16">
        <v>32</v>
      </c>
      <c r="N27" s="14"/>
      <c r="O27" s="14"/>
      <c r="P27" s="14">
        <v>6.1</v>
      </c>
      <c r="Q27" s="14">
        <v>56</v>
      </c>
      <c r="R27" s="30">
        <v>6.05</v>
      </c>
      <c r="S27" s="14">
        <v>20</v>
      </c>
      <c r="T27" s="14">
        <f t="shared" si="1"/>
        <v>226</v>
      </c>
    </row>
    <row r="28" spans="1:20" ht="12.75">
      <c r="A28" s="14">
        <f t="shared" si="0"/>
        <v>17</v>
      </c>
      <c r="B28" s="15" t="s">
        <v>198</v>
      </c>
      <c r="C28" s="16" t="s">
        <v>178</v>
      </c>
      <c r="D28" s="17">
        <v>42189</v>
      </c>
      <c r="E28" s="16" t="s">
        <v>157</v>
      </c>
      <c r="F28" s="18">
        <v>125</v>
      </c>
      <c r="G28" s="14">
        <v>35</v>
      </c>
      <c r="H28" s="14">
        <v>20</v>
      </c>
      <c r="I28" s="14">
        <v>63</v>
      </c>
      <c r="J28" s="14">
        <v>1</v>
      </c>
      <c r="K28" s="14">
        <v>32</v>
      </c>
      <c r="L28" s="16">
        <v>2</v>
      </c>
      <c r="M28" s="16">
        <v>18</v>
      </c>
      <c r="N28" s="14"/>
      <c r="O28" s="14"/>
      <c r="P28" s="14">
        <v>6.3</v>
      </c>
      <c r="Q28" s="14">
        <v>50</v>
      </c>
      <c r="R28" s="14">
        <v>7</v>
      </c>
      <c r="S28" s="14">
        <v>9</v>
      </c>
      <c r="T28" s="14">
        <f t="shared" si="1"/>
        <v>207</v>
      </c>
    </row>
    <row r="29" spans="1:20" ht="12.75">
      <c r="A29" s="14">
        <f t="shared" si="0"/>
        <v>18</v>
      </c>
      <c r="B29" s="15" t="s">
        <v>199</v>
      </c>
      <c r="C29" s="16" t="s">
        <v>178</v>
      </c>
      <c r="D29" s="17">
        <v>42189</v>
      </c>
      <c r="E29" s="16" t="s">
        <v>157</v>
      </c>
      <c r="F29" s="18">
        <v>110</v>
      </c>
      <c r="G29" s="14">
        <v>25</v>
      </c>
      <c r="H29" s="14">
        <v>15</v>
      </c>
      <c r="I29" s="14">
        <v>50</v>
      </c>
      <c r="J29" s="14">
        <v>1</v>
      </c>
      <c r="K29" s="14">
        <v>32</v>
      </c>
      <c r="L29" s="16">
        <v>4</v>
      </c>
      <c r="M29" s="16">
        <v>23</v>
      </c>
      <c r="N29" s="14"/>
      <c r="O29" s="14"/>
      <c r="P29" s="14">
        <v>6.5</v>
      </c>
      <c r="Q29" s="14">
        <v>42</v>
      </c>
      <c r="R29" s="14">
        <v>7.05</v>
      </c>
      <c r="S29" s="14">
        <v>8</v>
      </c>
      <c r="T29" s="14">
        <f t="shared" si="1"/>
        <v>180</v>
      </c>
    </row>
    <row r="30" spans="1:20" ht="12.75">
      <c r="A30" s="14">
        <f t="shared" si="0"/>
        <v>19</v>
      </c>
      <c r="B30" s="15" t="s">
        <v>200</v>
      </c>
      <c r="C30" s="16" t="s">
        <v>178</v>
      </c>
      <c r="D30" s="17">
        <v>42107</v>
      </c>
      <c r="E30" s="16" t="s">
        <v>158</v>
      </c>
      <c r="F30" s="18">
        <v>120</v>
      </c>
      <c r="G30" s="14">
        <v>22</v>
      </c>
      <c r="H30" s="14">
        <v>22</v>
      </c>
      <c r="I30" s="14">
        <v>58</v>
      </c>
      <c r="J30" s="14">
        <v>2</v>
      </c>
      <c r="K30" s="14">
        <v>23</v>
      </c>
      <c r="L30" s="16">
        <v>2</v>
      </c>
      <c r="M30" s="16">
        <v>12</v>
      </c>
      <c r="N30" s="14"/>
      <c r="O30" s="14"/>
      <c r="P30" s="14">
        <v>6.7</v>
      </c>
      <c r="Q30" s="14">
        <v>29</v>
      </c>
      <c r="R30" s="14">
        <v>7.15</v>
      </c>
      <c r="S30" s="14">
        <v>5</v>
      </c>
      <c r="T30" s="14">
        <f t="shared" si="1"/>
        <v>149</v>
      </c>
    </row>
    <row r="31" spans="1:20" ht="12.75">
      <c r="A31" s="14">
        <f t="shared" si="0"/>
        <v>20</v>
      </c>
      <c r="B31" s="15" t="s">
        <v>201</v>
      </c>
      <c r="C31" s="16" t="s">
        <v>202</v>
      </c>
      <c r="D31" s="17">
        <v>42041</v>
      </c>
      <c r="E31" s="16" t="s">
        <v>158</v>
      </c>
      <c r="F31" s="18">
        <v>120</v>
      </c>
      <c r="G31" s="14">
        <v>22</v>
      </c>
      <c r="H31" s="14">
        <v>15</v>
      </c>
      <c r="I31" s="14">
        <v>38</v>
      </c>
      <c r="J31" s="14">
        <v>5</v>
      </c>
      <c r="K31" s="14">
        <v>32</v>
      </c>
      <c r="L31" s="16">
        <v>5</v>
      </c>
      <c r="M31" s="16">
        <v>18</v>
      </c>
      <c r="N31" s="14"/>
      <c r="O31" s="14"/>
      <c r="P31" s="14">
        <v>6.4</v>
      </c>
      <c r="Q31" s="14">
        <v>38</v>
      </c>
      <c r="R31" s="14">
        <v>7.1</v>
      </c>
      <c r="S31" s="14">
        <v>6</v>
      </c>
      <c r="T31" s="14">
        <f t="shared" si="1"/>
        <v>154</v>
      </c>
    </row>
    <row r="32" spans="1:20" ht="12.75">
      <c r="A32" s="14">
        <f t="shared" si="0"/>
        <v>21</v>
      </c>
      <c r="B32" s="15" t="s">
        <v>203</v>
      </c>
      <c r="C32" s="16" t="s">
        <v>178</v>
      </c>
      <c r="D32" s="17">
        <v>42162</v>
      </c>
      <c r="E32" s="16" t="s">
        <v>158</v>
      </c>
      <c r="F32" s="18">
        <v>110</v>
      </c>
      <c r="G32" s="14">
        <v>25</v>
      </c>
      <c r="H32" s="14">
        <v>15</v>
      </c>
      <c r="I32" s="14">
        <v>50</v>
      </c>
      <c r="J32" s="14">
        <v>3</v>
      </c>
      <c r="K32" s="14">
        <v>38</v>
      </c>
      <c r="L32" s="16">
        <v>2</v>
      </c>
      <c r="M32" s="16">
        <v>18</v>
      </c>
      <c r="N32" s="14"/>
      <c r="O32" s="14"/>
      <c r="P32" s="14">
        <v>6.5</v>
      </c>
      <c r="Q32" s="14">
        <v>42</v>
      </c>
      <c r="R32" s="14">
        <v>7.15</v>
      </c>
      <c r="S32" s="14">
        <v>5</v>
      </c>
      <c r="T32" s="14">
        <f t="shared" si="1"/>
        <v>178</v>
      </c>
    </row>
    <row r="33" spans="1:20" ht="12.75">
      <c r="A33" s="14">
        <f t="shared" si="0"/>
        <v>22</v>
      </c>
      <c r="B33" s="15" t="s">
        <v>204</v>
      </c>
      <c r="C33" s="16" t="s">
        <v>178</v>
      </c>
      <c r="D33" s="17">
        <v>42012</v>
      </c>
      <c r="E33" s="16" t="s">
        <v>157</v>
      </c>
      <c r="F33" s="18">
        <v>150</v>
      </c>
      <c r="G33" s="14">
        <v>45</v>
      </c>
      <c r="H33" s="14">
        <v>20</v>
      </c>
      <c r="I33" s="14">
        <v>53</v>
      </c>
      <c r="J33" s="14">
        <v>3</v>
      </c>
      <c r="K33" s="14">
        <v>26</v>
      </c>
      <c r="L33" s="16">
        <v>10</v>
      </c>
      <c r="M33" s="16">
        <v>32</v>
      </c>
      <c r="N33" s="14"/>
      <c r="O33" s="14"/>
      <c r="P33" s="14">
        <v>6.1</v>
      </c>
      <c r="Q33" s="14">
        <v>50</v>
      </c>
      <c r="R33" s="14">
        <v>5.57</v>
      </c>
      <c r="S33" s="14">
        <v>22</v>
      </c>
      <c r="T33" s="14">
        <f t="shared" si="1"/>
        <v>228</v>
      </c>
    </row>
    <row r="34" spans="1:20" ht="25.5">
      <c r="A34" s="14">
        <f t="shared" si="0"/>
        <v>23</v>
      </c>
      <c r="B34" s="15" t="s">
        <v>205</v>
      </c>
      <c r="C34" s="16" t="s">
        <v>178</v>
      </c>
      <c r="D34" s="17">
        <v>42226</v>
      </c>
      <c r="E34" s="16" t="s">
        <v>157</v>
      </c>
      <c r="F34" s="18">
        <v>120</v>
      </c>
      <c r="G34" s="14">
        <v>30</v>
      </c>
      <c r="H34" s="14">
        <v>15</v>
      </c>
      <c r="I34" s="14">
        <v>50</v>
      </c>
      <c r="J34" s="14">
        <v>2</v>
      </c>
      <c r="K34" s="14">
        <v>35</v>
      </c>
      <c r="L34" s="16">
        <v>8</v>
      </c>
      <c r="M34" s="16">
        <v>35</v>
      </c>
      <c r="N34" s="14"/>
      <c r="O34" s="14"/>
      <c r="P34" s="14">
        <v>6.5</v>
      </c>
      <c r="Q34" s="14">
        <v>42</v>
      </c>
      <c r="R34" s="14">
        <v>7.2</v>
      </c>
      <c r="S34" s="14">
        <v>5</v>
      </c>
      <c r="T34" s="14">
        <f t="shared" si="1"/>
        <v>197</v>
      </c>
    </row>
    <row r="35" spans="1:20" ht="12.75">
      <c r="A35" s="14">
        <f t="shared" si="0"/>
        <v>24</v>
      </c>
      <c r="B35" s="15" t="s">
        <v>206</v>
      </c>
      <c r="C35" s="16" t="s">
        <v>178</v>
      </c>
      <c r="D35" s="17">
        <v>42345</v>
      </c>
      <c r="E35" s="16" t="s">
        <v>157</v>
      </c>
      <c r="F35" s="18">
        <v>130</v>
      </c>
      <c r="G35" s="14">
        <v>40</v>
      </c>
      <c r="H35" s="14">
        <v>16</v>
      </c>
      <c r="I35" s="14">
        <v>50</v>
      </c>
      <c r="J35" s="14">
        <v>1</v>
      </c>
      <c r="K35" s="14">
        <v>32</v>
      </c>
      <c r="L35" s="16">
        <v>12</v>
      </c>
      <c r="M35" s="16">
        <v>47</v>
      </c>
      <c r="N35" s="14"/>
      <c r="O35" s="14"/>
      <c r="P35" s="14">
        <v>6.4</v>
      </c>
      <c r="Q35" s="14">
        <v>46</v>
      </c>
      <c r="R35" s="14">
        <v>7.1</v>
      </c>
      <c r="S35" s="14">
        <v>7</v>
      </c>
      <c r="T35" s="14">
        <f t="shared" si="1"/>
        <v>222</v>
      </c>
    </row>
    <row r="36" spans="1:20" ht="25.5">
      <c r="A36" s="14">
        <f t="shared" si="0"/>
        <v>25</v>
      </c>
      <c r="B36" s="15" t="s">
        <v>207</v>
      </c>
      <c r="C36" s="16" t="s">
        <v>178</v>
      </c>
      <c r="D36" s="17">
        <v>41947</v>
      </c>
      <c r="E36" s="16" t="s">
        <v>158</v>
      </c>
      <c r="F36" s="18">
        <v>130</v>
      </c>
      <c r="G36" s="14">
        <v>27</v>
      </c>
      <c r="H36" s="14">
        <v>20</v>
      </c>
      <c r="I36" s="14">
        <v>53</v>
      </c>
      <c r="J36" s="14">
        <v>1</v>
      </c>
      <c r="K36" s="14">
        <v>20</v>
      </c>
      <c r="L36" s="16">
        <v>10</v>
      </c>
      <c r="M36" s="16">
        <v>32</v>
      </c>
      <c r="N36" s="14"/>
      <c r="O36" s="14"/>
      <c r="P36" s="14">
        <v>6.6</v>
      </c>
      <c r="Q36" s="14">
        <v>32</v>
      </c>
      <c r="R36" s="14">
        <v>7.05</v>
      </c>
      <c r="S36" s="14">
        <v>7</v>
      </c>
      <c r="T36" s="14">
        <f t="shared" si="1"/>
        <v>171</v>
      </c>
    </row>
    <row r="37" spans="1:20" ht="12.75">
      <c r="A37" s="14">
        <f t="shared" si="0"/>
        <v>26</v>
      </c>
      <c r="B37" s="15" t="s">
        <v>208</v>
      </c>
      <c r="C37" s="16" t="s">
        <v>178</v>
      </c>
      <c r="D37" s="17">
        <v>42306</v>
      </c>
      <c r="E37" s="16" t="s">
        <v>157</v>
      </c>
      <c r="F37" s="18">
        <v>142</v>
      </c>
      <c r="G37" s="14">
        <v>51</v>
      </c>
      <c r="H37" s="14">
        <v>20</v>
      </c>
      <c r="I37" s="14">
        <v>61</v>
      </c>
      <c r="J37" s="14">
        <v>2</v>
      </c>
      <c r="K37" s="14">
        <v>35</v>
      </c>
      <c r="L37" s="16">
        <v>10</v>
      </c>
      <c r="M37" s="16">
        <v>41</v>
      </c>
      <c r="N37" s="14"/>
      <c r="O37" s="14"/>
      <c r="P37" s="14">
        <v>6.3</v>
      </c>
      <c r="Q37" s="14">
        <v>50</v>
      </c>
      <c r="R37" s="14">
        <v>7</v>
      </c>
      <c r="S37" s="14">
        <v>9</v>
      </c>
      <c r="T37" s="14">
        <f t="shared" si="1"/>
        <v>247</v>
      </c>
    </row>
    <row r="38" spans="1:20" ht="12.75">
      <c r="A38" s="14">
        <f t="shared" si="0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1"/>
        <v>0</v>
      </c>
    </row>
    <row r="39" spans="1:20" ht="12.75">
      <c r="A39" s="14">
        <f t="shared" si="0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1"/>
        <v>0</v>
      </c>
    </row>
    <row r="40" spans="1:20" ht="12.75">
      <c r="A40" s="14">
        <f t="shared" si="0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1"/>
        <v>0</v>
      </c>
    </row>
    <row r="41" spans="1:20" ht="12.75">
      <c r="A41" s="14">
        <f t="shared" si="0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0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0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0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5665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217.8846153846154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34">
      <selection activeCell="U16" sqref="U16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211</v>
      </c>
      <c r="D4" s="45"/>
      <c r="E4" s="45"/>
      <c r="G4" s="7" t="s">
        <v>3</v>
      </c>
      <c r="H4" s="1"/>
      <c r="I4" s="45"/>
      <c r="J4" s="198" t="s">
        <v>212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 t="s">
        <v>213</v>
      </c>
      <c r="D5" s="1"/>
      <c r="E5" s="45"/>
      <c r="F5" s="1"/>
      <c r="G5" s="10" t="s">
        <v>5</v>
      </c>
      <c r="H5" s="1"/>
      <c r="I5" s="1"/>
      <c r="J5" s="1" t="s">
        <v>214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25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25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f>H8/D7</f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30.75" thickBot="1">
      <c r="A12" s="14">
        <v>1</v>
      </c>
      <c r="B12" s="54" t="s">
        <v>215</v>
      </c>
      <c r="C12" s="59" t="s">
        <v>155</v>
      </c>
      <c r="D12" s="60">
        <v>39588</v>
      </c>
      <c r="E12" s="16" t="s">
        <v>216</v>
      </c>
      <c r="F12" s="18">
        <v>250</v>
      </c>
      <c r="G12" s="14">
        <v>60</v>
      </c>
      <c r="H12" s="14">
        <v>39</v>
      </c>
      <c r="I12" s="14">
        <v>53</v>
      </c>
      <c r="J12" s="14">
        <v>22</v>
      </c>
      <c r="K12" s="14">
        <v>58</v>
      </c>
      <c r="L12" s="16"/>
      <c r="M12" s="16"/>
      <c r="N12" s="14">
        <v>11</v>
      </c>
      <c r="O12" s="14">
        <v>33</v>
      </c>
      <c r="P12" s="14">
        <v>8.1</v>
      </c>
      <c r="Q12" s="14">
        <v>56</v>
      </c>
      <c r="R12" s="67">
        <v>3.29</v>
      </c>
      <c r="S12" s="67">
        <v>46</v>
      </c>
      <c r="T12" s="14">
        <f>G12+I12+K12+M12+O12+Q12+S12</f>
        <v>306</v>
      </c>
    </row>
    <row r="13" spans="1:20" ht="30.75" thickBot="1">
      <c r="A13" s="14">
        <f aca="true" t="shared" si="0" ref="A13:A36">A12+1</f>
        <v>2</v>
      </c>
      <c r="B13" s="55" t="s">
        <v>217</v>
      </c>
      <c r="C13" s="61" t="s">
        <v>155</v>
      </c>
      <c r="D13" s="62">
        <v>39526</v>
      </c>
      <c r="E13" s="16" t="s">
        <v>216</v>
      </c>
      <c r="F13" s="19">
        <v>267</v>
      </c>
      <c r="G13" s="20">
        <v>68</v>
      </c>
      <c r="H13" s="20">
        <v>37</v>
      </c>
      <c r="I13" s="20">
        <v>47</v>
      </c>
      <c r="J13" s="20">
        <v>19</v>
      </c>
      <c r="K13" s="20">
        <v>52</v>
      </c>
      <c r="L13" s="21"/>
      <c r="M13" s="21"/>
      <c r="N13" s="20">
        <v>14</v>
      </c>
      <c r="O13" s="20">
        <v>46</v>
      </c>
      <c r="P13" s="20">
        <v>8.3</v>
      </c>
      <c r="Q13" s="14">
        <v>52</v>
      </c>
      <c r="R13" s="65">
        <v>3.36</v>
      </c>
      <c r="S13" s="65">
        <v>39</v>
      </c>
      <c r="T13" s="14">
        <f aca="true" t="shared" si="1" ref="T13:T36">G13+I13+K13+M13+O13+Q13+S13</f>
        <v>304</v>
      </c>
    </row>
    <row r="14" spans="1:20" ht="45.75" thickBot="1">
      <c r="A14" s="14">
        <f t="shared" si="0"/>
        <v>3</v>
      </c>
      <c r="B14" s="55" t="s">
        <v>218</v>
      </c>
      <c r="C14" s="61" t="s">
        <v>167</v>
      </c>
      <c r="D14" s="62">
        <v>39523</v>
      </c>
      <c r="E14" s="16" t="s">
        <v>216</v>
      </c>
      <c r="F14" s="16">
        <v>178</v>
      </c>
      <c r="G14" s="16">
        <v>27</v>
      </c>
      <c r="H14" s="16">
        <v>31</v>
      </c>
      <c r="I14" s="16">
        <v>44</v>
      </c>
      <c r="J14" s="14">
        <v>15</v>
      </c>
      <c r="K14" s="14">
        <v>52</v>
      </c>
      <c r="L14" s="16">
        <v>26</v>
      </c>
      <c r="M14" s="16">
        <v>32</v>
      </c>
      <c r="N14" s="14"/>
      <c r="O14" s="14"/>
      <c r="P14" s="14">
        <v>9.5</v>
      </c>
      <c r="Q14" s="14">
        <v>41</v>
      </c>
      <c r="R14" s="14">
        <v>4.05</v>
      </c>
      <c r="S14" s="14">
        <v>35</v>
      </c>
      <c r="T14" s="14">
        <f t="shared" si="1"/>
        <v>231</v>
      </c>
    </row>
    <row r="15" spans="1:20" ht="30.75" thickBot="1">
      <c r="A15" s="14">
        <f t="shared" si="0"/>
        <v>4</v>
      </c>
      <c r="B15" s="55" t="s">
        <v>219</v>
      </c>
      <c r="C15" s="61" t="s">
        <v>155</v>
      </c>
      <c r="D15" s="62">
        <v>39525</v>
      </c>
      <c r="E15" s="16" t="s">
        <v>216</v>
      </c>
      <c r="F15" s="22">
        <v>205</v>
      </c>
      <c r="G15" s="14">
        <v>17</v>
      </c>
      <c r="H15" s="14">
        <v>30</v>
      </c>
      <c r="I15" s="14">
        <v>32</v>
      </c>
      <c r="J15" s="14">
        <v>14</v>
      </c>
      <c r="K15" s="14">
        <v>38</v>
      </c>
      <c r="L15" s="16"/>
      <c r="M15" s="16"/>
      <c r="N15" s="14">
        <v>11</v>
      </c>
      <c r="O15" s="14">
        <v>33</v>
      </c>
      <c r="P15" s="14">
        <v>8.8</v>
      </c>
      <c r="Q15" s="14">
        <v>38</v>
      </c>
      <c r="R15" s="67">
        <v>3.44</v>
      </c>
      <c r="S15" s="67">
        <v>33</v>
      </c>
      <c r="T15" s="14">
        <f t="shared" si="1"/>
        <v>191</v>
      </c>
    </row>
    <row r="16" spans="1:20" ht="30.75" thickBot="1">
      <c r="A16" s="14">
        <f t="shared" si="0"/>
        <v>5</v>
      </c>
      <c r="B16" s="74" t="s">
        <v>220</v>
      </c>
      <c r="C16" s="61" t="s">
        <v>155</v>
      </c>
      <c r="D16" s="75">
        <v>39617</v>
      </c>
      <c r="E16" s="16" t="s">
        <v>216</v>
      </c>
      <c r="F16" s="22">
        <v>220</v>
      </c>
      <c r="G16" s="14">
        <v>25</v>
      </c>
      <c r="H16" s="14">
        <v>38</v>
      </c>
      <c r="I16" s="14">
        <v>50</v>
      </c>
      <c r="J16" s="14">
        <v>16</v>
      </c>
      <c r="K16" s="14">
        <v>44</v>
      </c>
      <c r="L16" s="16"/>
      <c r="M16" s="16"/>
      <c r="N16" s="14">
        <v>10</v>
      </c>
      <c r="O16" s="14">
        <v>30</v>
      </c>
      <c r="P16" s="14">
        <v>9.4</v>
      </c>
      <c r="Q16" s="14">
        <v>30</v>
      </c>
      <c r="R16" s="65">
        <v>3.36</v>
      </c>
      <c r="S16" s="67">
        <v>39</v>
      </c>
      <c r="T16" s="14">
        <f t="shared" si="1"/>
        <v>218</v>
      </c>
    </row>
    <row r="17" spans="1:20" ht="30.75" thickBot="1">
      <c r="A17" s="14">
        <f t="shared" si="0"/>
        <v>6</v>
      </c>
      <c r="B17" s="55" t="s">
        <v>221</v>
      </c>
      <c r="C17" s="61" t="s">
        <v>167</v>
      </c>
      <c r="D17" s="62">
        <v>39457</v>
      </c>
      <c r="E17" s="16" t="s">
        <v>216</v>
      </c>
      <c r="F17" s="22">
        <v>205</v>
      </c>
      <c r="G17" s="14">
        <v>45</v>
      </c>
      <c r="H17" s="14">
        <v>34</v>
      </c>
      <c r="I17" s="14">
        <v>52</v>
      </c>
      <c r="J17" s="14">
        <v>22</v>
      </c>
      <c r="K17" s="14">
        <v>52</v>
      </c>
      <c r="L17" s="16">
        <v>30</v>
      </c>
      <c r="M17" s="16">
        <v>47</v>
      </c>
      <c r="N17" s="14"/>
      <c r="O17" s="14"/>
      <c r="P17" s="14">
        <v>8.7</v>
      </c>
      <c r="Q17" s="14">
        <v>60</v>
      </c>
      <c r="R17" s="67">
        <v>3.36</v>
      </c>
      <c r="S17" s="67">
        <v>57</v>
      </c>
      <c r="T17" s="14">
        <f t="shared" si="1"/>
        <v>313</v>
      </c>
    </row>
    <row r="18" spans="1:20" ht="30.75" thickBot="1">
      <c r="A18" s="14">
        <f t="shared" si="0"/>
        <v>7</v>
      </c>
      <c r="B18" s="55" t="s">
        <v>222</v>
      </c>
      <c r="C18" s="61" t="s">
        <v>155</v>
      </c>
      <c r="D18" s="62">
        <v>39646</v>
      </c>
      <c r="E18" s="16" t="s">
        <v>216</v>
      </c>
      <c r="F18" s="18">
        <v>205</v>
      </c>
      <c r="G18" s="14">
        <v>23</v>
      </c>
      <c r="H18" s="14">
        <v>37</v>
      </c>
      <c r="I18" s="14">
        <v>47</v>
      </c>
      <c r="J18" s="14">
        <v>17</v>
      </c>
      <c r="K18" s="14">
        <v>47</v>
      </c>
      <c r="L18" s="16"/>
      <c r="M18" s="16"/>
      <c r="N18" s="14">
        <v>13</v>
      </c>
      <c r="O18" s="14">
        <v>42</v>
      </c>
      <c r="P18" s="14">
        <v>8.1</v>
      </c>
      <c r="Q18" s="14">
        <v>56</v>
      </c>
      <c r="R18" s="67">
        <v>3.29</v>
      </c>
      <c r="S18" s="67">
        <v>46</v>
      </c>
      <c r="T18" s="14">
        <f t="shared" si="1"/>
        <v>261</v>
      </c>
    </row>
    <row r="19" spans="1:20" ht="30.75" thickBot="1">
      <c r="A19" s="14">
        <f t="shared" si="0"/>
        <v>8</v>
      </c>
      <c r="B19" s="55" t="s">
        <v>223</v>
      </c>
      <c r="C19" s="61" t="s">
        <v>167</v>
      </c>
      <c r="D19" s="62">
        <v>39780</v>
      </c>
      <c r="E19" s="16" t="s">
        <v>216</v>
      </c>
      <c r="F19" s="18">
        <v>190</v>
      </c>
      <c r="G19" s="14">
        <v>33</v>
      </c>
      <c r="H19" s="14">
        <v>31</v>
      </c>
      <c r="I19" s="14">
        <v>44</v>
      </c>
      <c r="J19" s="14">
        <v>16</v>
      </c>
      <c r="K19" s="14">
        <v>35</v>
      </c>
      <c r="L19" s="16">
        <v>14</v>
      </c>
      <c r="M19" s="16">
        <v>14</v>
      </c>
      <c r="N19" s="14"/>
      <c r="O19" s="14"/>
      <c r="P19" s="14">
        <v>9.1</v>
      </c>
      <c r="Q19" s="14">
        <v>52</v>
      </c>
      <c r="R19" s="67">
        <v>4.24</v>
      </c>
      <c r="S19" s="67">
        <v>32</v>
      </c>
      <c r="T19" s="14">
        <f t="shared" si="1"/>
        <v>210</v>
      </c>
    </row>
    <row r="20" spans="1:20" ht="30.75" thickBot="1">
      <c r="A20" s="14">
        <f t="shared" si="0"/>
        <v>9</v>
      </c>
      <c r="B20" s="55" t="s">
        <v>224</v>
      </c>
      <c r="C20" s="61" t="s">
        <v>167</v>
      </c>
      <c r="D20" s="62">
        <v>39603</v>
      </c>
      <c r="E20" s="16" t="s">
        <v>216</v>
      </c>
      <c r="F20" s="18">
        <v>178</v>
      </c>
      <c r="G20" s="14">
        <v>27</v>
      </c>
      <c r="H20" s="14">
        <v>34</v>
      </c>
      <c r="I20" s="14">
        <v>52</v>
      </c>
      <c r="J20" s="14">
        <v>15</v>
      </c>
      <c r="K20" s="14">
        <v>32</v>
      </c>
      <c r="L20" s="16">
        <v>14</v>
      </c>
      <c r="M20" s="16">
        <v>14</v>
      </c>
      <c r="N20" s="14"/>
      <c r="O20" s="14"/>
      <c r="P20" s="14">
        <v>9.5</v>
      </c>
      <c r="Q20" s="14">
        <v>41</v>
      </c>
      <c r="R20" s="67">
        <v>4.33</v>
      </c>
      <c r="S20" s="67">
        <v>30</v>
      </c>
      <c r="T20" s="14">
        <f t="shared" si="1"/>
        <v>196</v>
      </c>
    </row>
    <row r="21" spans="1:20" ht="30.75" thickBot="1">
      <c r="A21" s="14">
        <v>10</v>
      </c>
      <c r="B21" s="55" t="s">
        <v>225</v>
      </c>
      <c r="C21" s="61" t="s">
        <v>167</v>
      </c>
      <c r="D21" s="62">
        <v>39687</v>
      </c>
      <c r="E21" s="16" t="s">
        <v>216</v>
      </c>
      <c r="F21" s="18">
        <v>187</v>
      </c>
      <c r="G21" s="14">
        <v>32</v>
      </c>
      <c r="H21" s="14">
        <v>33</v>
      </c>
      <c r="I21" s="14">
        <v>50</v>
      </c>
      <c r="J21" s="14">
        <v>16</v>
      </c>
      <c r="K21" s="14">
        <v>35</v>
      </c>
      <c r="L21" s="16">
        <v>24</v>
      </c>
      <c r="M21" s="16">
        <v>34</v>
      </c>
      <c r="N21" s="14"/>
      <c r="O21" s="14"/>
      <c r="P21" s="14">
        <v>9</v>
      </c>
      <c r="Q21" s="14">
        <v>55</v>
      </c>
      <c r="R21" s="14">
        <v>3.57</v>
      </c>
      <c r="S21" s="14">
        <v>44</v>
      </c>
      <c r="T21" s="14">
        <f t="shared" si="1"/>
        <v>250</v>
      </c>
    </row>
    <row r="22" spans="1:20" ht="30.75" thickBot="1">
      <c r="A22" s="14">
        <f t="shared" si="0"/>
        <v>11</v>
      </c>
      <c r="B22" s="55" t="s">
        <v>226</v>
      </c>
      <c r="C22" s="61" t="s">
        <v>155</v>
      </c>
      <c r="D22" s="62">
        <v>39589</v>
      </c>
      <c r="E22" s="16" t="s">
        <v>216</v>
      </c>
      <c r="F22" s="18">
        <v>200</v>
      </c>
      <c r="G22" s="14">
        <v>20</v>
      </c>
      <c r="H22" s="14">
        <v>39</v>
      </c>
      <c r="I22" s="14">
        <v>53</v>
      </c>
      <c r="J22" s="14">
        <v>16</v>
      </c>
      <c r="K22" s="14">
        <v>44</v>
      </c>
      <c r="L22" s="16"/>
      <c r="M22" s="16"/>
      <c r="N22" s="14">
        <v>13</v>
      </c>
      <c r="O22" s="14">
        <v>42</v>
      </c>
      <c r="P22" s="14">
        <v>7.9</v>
      </c>
      <c r="Q22" s="14">
        <v>60</v>
      </c>
      <c r="R22" s="65">
        <v>3.31</v>
      </c>
      <c r="S22" s="65">
        <v>52</v>
      </c>
      <c r="T22" s="14">
        <f t="shared" si="1"/>
        <v>271</v>
      </c>
    </row>
    <row r="23" spans="1:20" ht="30.75" thickBot="1">
      <c r="A23" s="14">
        <f t="shared" si="0"/>
        <v>12</v>
      </c>
      <c r="B23" s="55" t="s">
        <v>227</v>
      </c>
      <c r="C23" s="61" t="s">
        <v>155</v>
      </c>
      <c r="D23" s="62">
        <v>39443</v>
      </c>
      <c r="E23" s="16" t="s">
        <v>216</v>
      </c>
      <c r="F23" s="18">
        <v>224</v>
      </c>
      <c r="G23" s="14">
        <v>39</v>
      </c>
      <c r="H23" s="14">
        <v>40</v>
      </c>
      <c r="I23" s="14">
        <v>56</v>
      </c>
      <c r="J23" s="14">
        <v>17</v>
      </c>
      <c r="K23" s="14">
        <v>47</v>
      </c>
      <c r="L23" s="16"/>
      <c r="M23" s="16"/>
      <c r="N23" s="14">
        <v>14</v>
      </c>
      <c r="O23" s="14">
        <v>46</v>
      </c>
      <c r="P23" s="14">
        <v>7.9</v>
      </c>
      <c r="Q23" s="14">
        <v>60</v>
      </c>
      <c r="R23" s="67">
        <v>3.15</v>
      </c>
      <c r="S23" s="67">
        <v>56</v>
      </c>
      <c r="T23" s="14">
        <f t="shared" si="1"/>
        <v>304</v>
      </c>
    </row>
    <row r="24" spans="1:20" ht="30.75" thickBot="1">
      <c r="A24" s="14">
        <f t="shared" si="0"/>
        <v>13</v>
      </c>
      <c r="B24" s="55" t="s">
        <v>228</v>
      </c>
      <c r="C24" s="61" t="s">
        <v>167</v>
      </c>
      <c r="D24" s="62">
        <v>39578</v>
      </c>
      <c r="E24" s="16" t="s">
        <v>216</v>
      </c>
      <c r="F24" s="18">
        <v>189</v>
      </c>
      <c r="G24" s="14">
        <v>32</v>
      </c>
      <c r="H24" s="14">
        <v>34</v>
      </c>
      <c r="I24" s="14">
        <v>52</v>
      </c>
      <c r="J24" s="14">
        <v>18</v>
      </c>
      <c r="K24" s="14">
        <v>41</v>
      </c>
      <c r="L24" s="16">
        <v>27</v>
      </c>
      <c r="M24" s="16">
        <v>40</v>
      </c>
      <c r="N24" s="14"/>
      <c r="O24" s="14"/>
      <c r="P24" s="14">
        <v>9</v>
      </c>
      <c r="Q24" s="14">
        <v>55</v>
      </c>
      <c r="R24" s="67">
        <v>4.3</v>
      </c>
      <c r="S24" s="67">
        <v>30</v>
      </c>
      <c r="T24" s="14">
        <f t="shared" si="1"/>
        <v>250</v>
      </c>
    </row>
    <row r="25" spans="1:20" ht="30.75" thickBot="1">
      <c r="A25" s="14">
        <f t="shared" si="0"/>
        <v>14</v>
      </c>
      <c r="B25" s="55" t="s">
        <v>229</v>
      </c>
      <c r="C25" s="61" t="s">
        <v>167</v>
      </c>
      <c r="D25" s="62">
        <v>39644</v>
      </c>
      <c r="E25" s="16" t="s">
        <v>216</v>
      </c>
      <c r="F25" s="18">
        <v>204</v>
      </c>
      <c r="G25" s="14">
        <v>44</v>
      </c>
      <c r="H25" s="14">
        <v>37</v>
      </c>
      <c r="I25" s="14">
        <v>58</v>
      </c>
      <c r="J25" s="14">
        <v>18</v>
      </c>
      <c r="K25" s="14">
        <v>41</v>
      </c>
      <c r="L25" s="16">
        <v>26</v>
      </c>
      <c r="M25" s="16">
        <v>38</v>
      </c>
      <c r="N25" s="14"/>
      <c r="O25" s="14"/>
      <c r="P25" s="14">
        <v>8.8</v>
      </c>
      <c r="Q25" s="14">
        <v>58</v>
      </c>
      <c r="R25" s="67">
        <v>4.07</v>
      </c>
      <c r="S25" s="67">
        <v>39</v>
      </c>
      <c r="T25" s="14">
        <f t="shared" si="1"/>
        <v>278</v>
      </c>
    </row>
    <row r="26" spans="1:20" ht="30.75" thickBot="1">
      <c r="A26" s="14">
        <f t="shared" si="0"/>
        <v>15</v>
      </c>
      <c r="B26" s="55" t="s">
        <v>230</v>
      </c>
      <c r="C26" s="61" t="s">
        <v>167</v>
      </c>
      <c r="D26" s="62">
        <v>39561</v>
      </c>
      <c r="E26" s="16" t="s">
        <v>216</v>
      </c>
      <c r="F26" s="18">
        <v>198</v>
      </c>
      <c r="G26" s="14">
        <v>38</v>
      </c>
      <c r="H26" s="14">
        <v>35</v>
      </c>
      <c r="I26" s="14">
        <v>54</v>
      </c>
      <c r="J26" s="14">
        <v>15</v>
      </c>
      <c r="K26" s="14">
        <v>32</v>
      </c>
      <c r="L26" s="16">
        <v>18</v>
      </c>
      <c r="M26" s="16">
        <v>22</v>
      </c>
      <c r="N26" s="14"/>
      <c r="O26" s="14"/>
      <c r="P26" s="14">
        <v>9.1</v>
      </c>
      <c r="Q26" s="14">
        <v>52</v>
      </c>
      <c r="R26" s="67">
        <v>4.13</v>
      </c>
      <c r="S26" s="67">
        <v>36</v>
      </c>
      <c r="T26" s="14">
        <f t="shared" si="1"/>
        <v>234</v>
      </c>
    </row>
    <row r="27" spans="1:20" ht="30.75" thickBot="1">
      <c r="A27" s="14">
        <f t="shared" si="0"/>
        <v>16</v>
      </c>
      <c r="B27" s="55" t="s">
        <v>231</v>
      </c>
      <c r="C27" s="61"/>
      <c r="D27" s="62">
        <v>39345</v>
      </c>
      <c r="E27" s="16" t="s">
        <v>216</v>
      </c>
      <c r="F27" s="18">
        <v>270</v>
      </c>
      <c r="G27" s="14">
        <v>70</v>
      </c>
      <c r="H27" s="14">
        <v>42</v>
      </c>
      <c r="I27" s="14">
        <v>60</v>
      </c>
      <c r="J27" s="14">
        <v>19</v>
      </c>
      <c r="K27" s="14">
        <v>52</v>
      </c>
      <c r="L27" s="16"/>
      <c r="M27" s="16"/>
      <c r="N27" s="14">
        <v>14</v>
      </c>
      <c r="O27" s="14">
        <v>46</v>
      </c>
      <c r="P27" s="14">
        <v>7.7</v>
      </c>
      <c r="Q27" s="14">
        <v>64</v>
      </c>
      <c r="R27" s="67">
        <v>3.21</v>
      </c>
      <c r="S27" s="67">
        <v>52</v>
      </c>
      <c r="T27" s="14">
        <f t="shared" si="1"/>
        <v>344</v>
      </c>
    </row>
    <row r="28" spans="1:20" ht="45.75" thickBot="1">
      <c r="A28" s="14">
        <f t="shared" si="0"/>
        <v>17</v>
      </c>
      <c r="B28" s="55" t="s">
        <v>232</v>
      </c>
      <c r="C28" s="61" t="s">
        <v>167</v>
      </c>
      <c r="D28" s="62">
        <v>39649</v>
      </c>
      <c r="E28" s="16" t="s">
        <v>216</v>
      </c>
      <c r="F28" s="18">
        <v>188</v>
      </c>
      <c r="G28" s="14">
        <v>32</v>
      </c>
      <c r="H28" s="14">
        <v>34</v>
      </c>
      <c r="I28" s="14">
        <v>52</v>
      </c>
      <c r="J28" s="14">
        <v>16</v>
      </c>
      <c r="K28" s="14">
        <v>35</v>
      </c>
      <c r="L28" s="16">
        <v>26</v>
      </c>
      <c r="M28" s="16">
        <v>38</v>
      </c>
      <c r="N28" s="14"/>
      <c r="O28" s="14"/>
      <c r="P28" s="14">
        <v>9.2</v>
      </c>
      <c r="Q28" s="14">
        <v>50</v>
      </c>
      <c r="R28" s="67">
        <v>4.07</v>
      </c>
      <c r="S28" s="67">
        <v>39</v>
      </c>
      <c r="T28" s="14">
        <f t="shared" si="1"/>
        <v>246</v>
      </c>
    </row>
    <row r="29" spans="1:20" ht="30.75" thickBot="1">
      <c r="A29" s="14">
        <f t="shared" si="0"/>
        <v>18</v>
      </c>
      <c r="B29" s="55" t="s">
        <v>233</v>
      </c>
      <c r="C29" s="61" t="s">
        <v>155</v>
      </c>
      <c r="D29" s="62">
        <v>39529</v>
      </c>
      <c r="E29" s="16" t="s">
        <v>216</v>
      </c>
      <c r="F29" s="18">
        <v>210</v>
      </c>
      <c r="G29" s="14">
        <v>25</v>
      </c>
      <c r="H29" s="14">
        <v>44</v>
      </c>
      <c r="I29" s="14">
        <v>64</v>
      </c>
      <c r="J29" s="14">
        <v>19</v>
      </c>
      <c r="K29" s="14">
        <v>52</v>
      </c>
      <c r="L29" s="16"/>
      <c r="M29" s="16"/>
      <c r="N29" s="14">
        <v>12</v>
      </c>
      <c r="O29" s="14">
        <v>38</v>
      </c>
      <c r="P29" s="14">
        <v>8</v>
      </c>
      <c r="Q29" s="14">
        <v>58</v>
      </c>
      <c r="R29" s="67">
        <v>3.27</v>
      </c>
      <c r="S29" s="67">
        <v>48</v>
      </c>
      <c r="T29" s="14">
        <f t="shared" si="1"/>
        <v>285</v>
      </c>
    </row>
    <row r="30" spans="1:20" ht="30.75" thickBot="1">
      <c r="A30" s="14">
        <f t="shared" si="0"/>
        <v>19</v>
      </c>
      <c r="B30" s="55" t="s">
        <v>234</v>
      </c>
      <c r="C30" s="61"/>
      <c r="D30" s="62">
        <v>39624</v>
      </c>
      <c r="E30" s="16" t="s">
        <v>216</v>
      </c>
      <c r="F30" s="18">
        <v>208</v>
      </c>
      <c r="G30" s="14">
        <v>24</v>
      </c>
      <c r="H30" s="14">
        <v>39</v>
      </c>
      <c r="I30" s="14">
        <v>53</v>
      </c>
      <c r="J30" s="14">
        <v>16</v>
      </c>
      <c r="K30" s="14">
        <v>43</v>
      </c>
      <c r="L30" s="16"/>
      <c r="M30" s="16"/>
      <c r="N30" s="14">
        <v>10</v>
      </c>
      <c r="O30" s="14">
        <v>30</v>
      </c>
      <c r="P30" s="14">
        <v>8</v>
      </c>
      <c r="Q30" s="14">
        <v>58</v>
      </c>
      <c r="R30" s="67">
        <v>3.39</v>
      </c>
      <c r="S30" s="67">
        <v>36</v>
      </c>
      <c r="T30" s="14">
        <f t="shared" si="1"/>
        <v>244</v>
      </c>
    </row>
    <row r="31" spans="1:20" ht="45.75" thickBot="1">
      <c r="A31" s="14">
        <f t="shared" si="0"/>
        <v>20</v>
      </c>
      <c r="B31" s="55" t="s">
        <v>235</v>
      </c>
      <c r="C31" s="61" t="s">
        <v>167</v>
      </c>
      <c r="D31" s="62">
        <v>39680</v>
      </c>
      <c r="E31" s="16" t="s">
        <v>216</v>
      </c>
      <c r="F31" s="18">
        <v>172</v>
      </c>
      <c r="G31" s="14">
        <v>24</v>
      </c>
      <c r="H31" s="14">
        <v>33</v>
      </c>
      <c r="I31" s="14">
        <v>50</v>
      </c>
      <c r="J31" s="14">
        <v>16</v>
      </c>
      <c r="K31" s="14">
        <v>13</v>
      </c>
      <c r="L31" s="16">
        <v>17</v>
      </c>
      <c r="M31" s="16">
        <v>20</v>
      </c>
      <c r="N31" s="14"/>
      <c r="O31" s="14"/>
      <c r="P31" s="14">
        <v>9.5</v>
      </c>
      <c r="Q31" s="14">
        <v>41</v>
      </c>
      <c r="R31" s="14">
        <v>4.23</v>
      </c>
      <c r="S31" s="14">
        <v>32</v>
      </c>
      <c r="T31" s="14">
        <f t="shared" si="1"/>
        <v>180</v>
      </c>
    </row>
    <row r="32" spans="1:20" ht="30.75" thickBot="1">
      <c r="A32" s="14">
        <v>21</v>
      </c>
      <c r="B32" s="55" t="s">
        <v>236</v>
      </c>
      <c r="C32" s="61" t="s">
        <v>155</v>
      </c>
      <c r="D32" s="62">
        <v>39747</v>
      </c>
      <c r="E32" s="16" t="s">
        <v>216</v>
      </c>
      <c r="F32" s="18">
        <v>198</v>
      </c>
      <c r="G32" s="14">
        <v>19</v>
      </c>
      <c r="H32" s="14">
        <v>40</v>
      </c>
      <c r="I32" s="14">
        <v>56</v>
      </c>
      <c r="J32" s="14">
        <v>17</v>
      </c>
      <c r="K32" s="14">
        <v>48</v>
      </c>
      <c r="L32" s="16"/>
      <c r="M32" s="16"/>
      <c r="N32" s="14">
        <v>8</v>
      </c>
      <c r="O32" s="14">
        <v>23</v>
      </c>
      <c r="P32" s="14">
        <v>8.3</v>
      </c>
      <c r="Q32" s="14">
        <v>52</v>
      </c>
      <c r="R32" s="67">
        <v>3.19</v>
      </c>
      <c r="S32" s="67">
        <v>50</v>
      </c>
      <c r="T32" s="14">
        <f t="shared" si="1"/>
        <v>248</v>
      </c>
    </row>
    <row r="33" spans="1:20" ht="30.75" thickBot="1">
      <c r="A33" s="14">
        <f t="shared" si="0"/>
        <v>22</v>
      </c>
      <c r="B33" s="55" t="s">
        <v>237</v>
      </c>
      <c r="C33" s="61" t="s">
        <v>167</v>
      </c>
      <c r="D33" s="62">
        <v>39773</v>
      </c>
      <c r="E33" s="16" t="s">
        <v>216</v>
      </c>
      <c r="F33" s="18">
        <v>177</v>
      </c>
      <c r="G33" s="14">
        <v>26</v>
      </c>
      <c r="H33" s="14">
        <v>27</v>
      </c>
      <c r="I33" s="14">
        <v>32</v>
      </c>
      <c r="J33" s="14">
        <v>20</v>
      </c>
      <c r="K33" s="14">
        <v>23</v>
      </c>
      <c r="L33" s="16">
        <v>14</v>
      </c>
      <c r="M33" s="16">
        <v>14</v>
      </c>
      <c r="N33" s="14"/>
      <c r="O33" s="14"/>
      <c r="P33" s="14">
        <v>9.6</v>
      </c>
      <c r="Q33" s="14">
        <v>38</v>
      </c>
      <c r="R33" s="14">
        <v>4.36</v>
      </c>
      <c r="S33" s="14">
        <v>28</v>
      </c>
      <c r="T33" s="14">
        <f t="shared" si="1"/>
        <v>161</v>
      </c>
    </row>
    <row r="34" spans="1:20" ht="30.75" thickBot="1">
      <c r="A34" s="14">
        <f t="shared" si="0"/>
        <v>23</v>
      </c>
      <c r="B34" s="55" t="s">
        <v>238</v>
      </c>
      <c r="C34" s="61" t="s">
        <v>155</v>
      </c>
      <c r="D34" s="62">
        <v>39587</v>
      </c>
      <c r="E34" s="16" t="s">
        <v>216</v>
      </c>
      <c r="F34" s="18">
        <v>189</v>
      </c>
      <c r="G34" s="14">
        <v>15</v>
      </c>
      <c r="H34" s="14">
        <v>37</v>
      </c>
      <c r="I34" s="14">
        <v>47</v>
      </c>
      <c r="J34" s="14">
        <v>10</v>
      </c>
      <c r="K34" s="14">
        <v>14</v>
      </c>
      <c r="L34" s="16"/>
      <c r="M34" s="16"/>
      <c r="N34" s="14">
        <v>7</v>
      </c>
      <c r="O34" s="14">
        <v>20</v>
      </c>
      <c r="P34" s="14">
        <v>8.7</v>
      </c>
      <c r="Q34" s="14">
        <v>41</v>
      </c>
      <c r="R34" s="67">
        <v>3.5</v>
      </c>
      <c r="S34" s="67">
        <v>30</v>
      </c>
      <c r="T34" s="14">
        <f t="shared" si="1"/>
        <v>167</v>
      </c>
    </row>
    <row r="35" spans="1:20" ht="30.75" thickBot="1">
      <c r="A35" s="14">
        <f t="shared" si="0"/>
        <v>24</v>
      </c>
      <c r="B35" s="55" t="s">
        <v>239</v>
      </c>
      <c r="C35" s="61" t="s">
        <v>155</v>
      </c>
      <c r="D35" s="62">
        <v>39642</v>
      </c>
      <c r="E35" s="16" t="s">
        <v>216</v>
      </c>
      <c r="F35" s="18">
        <v>227</v>
      </c>
      <c r="G35" s="14">
        <v>42</v>
      </c>
      <c r="H35" s="14">
        <v>42</v>
      </c>
      <c r="I35" s="14">
        <v>60</v>
      </c>
      <c r="J35" s="14">
        <v>17</v>
      </c>
      <c r="K35" s="14">
        <v>48</v>
      </c>
      <c r="L35" s="16"/>
      <c r="M35" s="16"/>
      <c r="N35" s="14">
        <v>18</v>
      </c>
      <c r="O35" s="14">
        <v>60</v>
      </c>
      <c r="P35" s="14">
        <v>7.6</v>
      </c>
      <c r="Q35" s="14">
        <v>66</v>
      </c>
      <c r="R35" s="67">
        <v>3.21</v>
      </c>
      <c r="S35" s="67">
        <v>52</v>
      </c>
      <c r="T35" s="14">
        <f t="shared" si="1"/>
        <v>328</v>
      </c>
    </row>
    <row r="36" spans="1:20" ht="45.75" thickBot="1">
      <c r="A36" s="14">
        <f t="shared" si="0"/>
        <v>25</v>
      </c>
      <c r="B36" s="55" t="s">
        <v>240</v>
      </c>
      <c r="C36" s="61" t="s">
        <v>167</v>
      </c>
      <c r="D36" s="62">
        <v>39638</v>
      </c>
      <c r="E36" s="16" t="s">
        <v>216</v>
      </c>
      <c r="F36" s="18">
        <v>187</v>
      </c>
      <c r="G36" s="14">
        <v>31</v>
      </c>
      <c r="H36" s="14">
        <v>34</v>
      </c>
      <c r="I36" s="14">
        <v>52</v>
      </c>
      <c r="J36" s="14">
        <v>25</v>
      </c>
      <c r="K36" s="14">
        <v>27</v>
      </c>
      <c r="L36" s="16">
        <v>14</v>
      </c>
      <c r="M36" s="16">
        <v>14</v>
      </c>
      <c r="N36" s="14"/>
      <c r="O36" s="14"/>
      <c r="P36" s="14">
        <v>9.1</v>
      </c>
      <c r="Q36" s="14">
        <v>52</v>
      </c>
      <c r="R36" s="67">
        <v>4.51</v>
      </c>
      <c r="S36" s="67">
        <v>23</v>
      </c>
      <c r="T36" s="14">
        <f t="shared" si="1"/>
        <v>199</v>
      </c>
    </row>
    <row r="37" spans="1:20" ht="12.75">
      <c r="A37" s="23" t="s">
        <v>26</v>
      </c>
      <c r="D37" s="24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4">
        <f>SUM(T12:T36)</f>
        <v>6219</v>
      </c>
    </row>
    <row r="38" spans="1:20" ht="12.75">
      <c r="A38" s="27" t="s">
        <v>27</v>
      </c>
      <c r="B38" s="28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30">
        <f>T37/D7</f>
        <v>248.76</v>
      </c>
    </row>
    <row r="39" spans="1:7" ht="12.75">
      <c r="A39" s="28" t="s">
        <v>28</v>
      </c>
      <c r="B39" s="28"/>
      <c r="C39" s="28"/>
      <c r="D39" s="76"/>
      <c r="E39" s="33"/>
      <c r="F39" s="77"/>
      <c r="G39" s="77" t="s">
        <v>29</v>
      </c>
    </row>
    <row r="43" ht="12.75">
      <c r="U43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7">
      <selection activeCell="L54" sqref="L54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2"/>
      <c r="C1" s="45" t="s">
        <v>0</v>
      </c>
      <c r="D1" s="45"/>
      <c r="E1" s="45"/>
      <c r="F1" s="45"/>
      <c r="G1" s="45"/>
      <c r="H1" s="45"/>
      <c r="I1" s="45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2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3"/>
      <c r="O2" s="1"/>
      <c r="P2" s="1"/>
      <c r="Q2" s="1"/>
      <c r="R2" s="4"/>
      <c r="S2" s="5"/>
      <c r="T2" s="1"/>
    </row>
    <row r="3" spans="1:20" ht="12.75">
      <c r="A3" s="48" t="s">
        <v>160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241</v>
      </c>
      <c r="D4" s="45"/>
      <c r="E4" s="45"/>
      <c r="G4" s="7" t="s">
        <v>3</v>
      </c>
      <c r="H4" s="1"/>
      <c r="I4" s="45"/>
      <c r="J4" s="49" t="s">
        <v>242</v>
      </c>
      <c r="K4" s="49"/>
      <c r="L4" s="49"/>
      <c r="M4" s="8"/>
      <c r="N4" s="8"/>
      <c r="O4" s="8"/>
      <c r="P4" s="8"/>
      <c r="Q4" s="9"/>
      <c r="R4" s="9"/>
      <c r="S4" s="9"/>
      <c r="T4" s="1"/>
    </row>
    <row r="5" spans="1:20" ht="12.75">
      <c r="A5" s="48" t="s">
        <v>4</v>
      </c>
      <c r="B5" s="48"/>
      <c r="C5" s="1" t="s">
        <v>166</v>
      </c>
      <c r="D5" s="1"/>
      <c r="E5" s="45"/>
      <c r="F5" s="1"/>
      <c r="G5" s="10" t="s">
        <v>5</v>
      </c>
      <c r="H5" s="1"/>
      <c r="I5" s="1"/>
      <c r="J5" s="1"/>
      <c r="K5" s="1" t="s">
        <v>165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33</v>
      </c>
      <c r="H6" s="1" t="s">
        <v>7</v>
      </c>
      <c r="I6" s="1"/>
      <c r="J6" s="1"/>
      <c r="K6" s="1"/>
      <c r="L6" s="1"/>
      <c r="M6" s="1"/>
      <c r="N6" s="1"/>
      <c r="O6" s="11">
        <v>2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33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5" t="s">
        <v>9</v>
      </c>
      <c r="B8" s="45"/>
      <c r="C8" s="45"/>
      <c r="D8" s="45"/>
      <c r="E8" s="45"/>
      <c r="F8" s="45"/>
      <c r="G8" s="1"/>
      <c r="H8" s="11">
        <v>33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46" t="s">
        <v>11</v>
      </c>
      <c r="B10" s="46" t="s">
        <v>12</v>
      </c>
      <c r="C10" s="46" t="s">
        <v>13</v>
      </c>
      <c r="D10" s="43" t="s">
        <v>14</v>
      </c>
      <c r="E10" s="43" t="s">
        <v>15</v>
      </c>
      <c r="F10" s="47" t="s">
        <v>16</v>
      </c>
      <c r="G10" s="47"/>
      <c r="H10" s="39" t="s">
        <v>17</v>
      </c>
      <c r="I10" s="39"/>
      <c r="J10" s="39" t="s">
        <v>18</v>
      </c>
      <c r="K10" s="39"/>
      <c r="L10" s="39" t="s">
        <v>19</v>
      </c>
      <c r="M10" s="39"/>
      <c r="N10" s="40" t="s">
        <v>20</v>
      </c>
      <c r="O10" s="40"/>
      <c r="P10" s="40" t="s">
        <v>21</v>
      </c>
      <c r="Q10" s="40"/>
      <c r="R10" s="41" t="s">
        <v>22</v>
      </c>
      <c r="S10" s="42"/>
      <c r="T10" s="43" t="s">
        <v>23</v>
      </c>
    </row>
    <row r="11" spans="1:20" ht="12.75">
      <c r="A11" s="46"/>
      <c r="B11" s="46"/>
      <c r="C11" s="46"/>
      <c r="D11" s="44"/>
      <c r="E11" s="4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44"/>
    </row>
    <row r="12" spans="1:20" ht="25.5">
      <c r="A12" s="14">
        <v>1</v>
      </c>
      <c r="B12" s="15" t="s">
        <v>89</v>
      </c>
      <c r="C12" s="16" t="s">
        <v>156</v>
      </c>
      <c r="D12" s="17">
        <v>40298</v>
      </c>
      <c r="E12" s="16" t="s">
        <v>157</v>
      </c>
      <c r="F12" s="18">
        <v>208</v>
      </c>
      <c r="G12" s="14">
        <v>48</v>
      </c>
      <c r="H12" s="14">
        <v>31</v>
      </c>
      <c r="I12" s="14">
        <v>47</v>
      </c>
      <c r="J12" s="14">
        <v>24</v>
      </c>
      <c r="K12" s="14">
        <v>56</v>
      </c>
      <c r="L12" s="16">
        <v>42</v>
      </c>
      <c r="M12" s="16">
        <v>64</v>
      </c>
      <c r="N12" s="14"/>
      <c r="O12" s="14"/>
      <c r="P12" s="14">
        <v>5.6</v>
      </c>
      <c r="Q12" s="14">
        <v>33</v>
      </c>
      <c r="R12" s="14">
        <v>4.35</v>
      </c>
      <c r="S12" s="14">
        <v>30</v>
      </c>
      <c r="T12" s="14">
        <v>278</v>
      </c>
    </row>
    <row r="13" spans="1:20" ht="25.5">
      <c r="A13" s="14">
        <v>2</v>
      </c>
      <c r="B13" s="15" t="s">
        <v>90</v>
      </c>
      <c r="C13" s="16" t="s">
        <v>155</v>
      </c>
      <c r="D13" s="17">
        <v>40252</v>
      </c>
      <c r="E13" s="16" t="s">
        <v>157</v>
      </c>
      <c r="F13" s="19">
        <v>200</v>
      </c>
      <c r="G13" s="20">
        <v>29</v>
      </c>
      <c r="H13" s="20">
        <v>39</v>
      </c>
      <c r="I13" s="20">
        <v>58</v>
      </c>
      <c r="J13" s="20">
        <v>19</v>
      </c>
      <c r="K13" s="20">
        <v>54</v>
      </c>
      <c r="L13" s="21"/>
      <c r="M13" s="21"/>
      <c r="N13" s="20">
        <v>5</v>
      </c>
      <c r="O13" s="20">
        <v>20</v>
      </c>
      <c r="P13" s="20">
        <v>5.6</v>
      </c>
      <c r="Q13" s="14">
        <v>21</v>
      </c>
      <c r="R13" s="14">
        <v>3.4</v>
      </c>
      <c r="S13" s="14">
        <v>45</v>
      </c>
      <c r="T13" s="14">
        <v>227</v>
      </c>
    </row>
    <row r="14" spans="1:20" ht="25.5">
      <c r="A14" s="14">
        <v>3</v>
      </c>
      <c r="B14" s="15" t="s">
        <v>91</v>
      </c>
      <c r="C14" s="16" t="s">
        <v>155</v>
      </c>
      <c r="D14" s="17">
        <v>39911</v>
      </c>
      <c r="E14" s="16" t="s">
        <v>157</v>
      </c>
      <c r="F14" s="16">
        <v>211</v>
      </c>
      <c r="G14" s="16">
        <v>36</v>
      </c>
      <c r="H14" s="16">
        <v>36</v>
      </c>
      <c r="I14" s="16">
        <v>52</v>
      </c>
      <c r="J14" s="14">
        <v>17</v>
      </c>
      <c r="K14" s="14">
        <v>50</v>
      </c>
      <c r="L14" s="16"/>
      <c r="M14" s="16"/>
      <c r="N14" s="14">
        <v>10</v>
      </c>
      <c r="O14" s="14">
        <v>38</v>
      </c>
      <c r="P14" s="14">
        <v>5.6</v>
      </c>
      <c r="Q14" s="14">
        <v>21</v>
      </c>
      <c r="R14" s="14">
        <v>3.31</v>
      </c>
      <c r="S14" s="14">
        <v>52</v>
      </c>
      <c r="T14" s="14">
        <v>249</v>
      </c>
    </row>
    <row r="15" spans="1:20" ht="25.5">
      <c r="A15" s="14">
        <v>4</v>
      </c>
      <c r="B15" s="15" t="s">
        <v>92</v>
      </c>
      <c r="C15" s="16" t="s">
        <v>155</v>
      </c>
      <c r="D15" s="17">
        <v>40430</v>
      </c>
      <c r="E15" s="16" t="s">
        <v>157</v>
      </c>
      <c r="F15" s="22">
        <v>225</v>
      </c>
      <c r="G15" s="14">
        <v>50</v>
      </c>
      <c r="H15" s="14">
        <v>29</v>
      </c>
      <c r="I15" s="14">
        <v>36</v>
      </c>
      <c r="J15" s="14">
        <v>10</v>
      </c>
      <c r="K15" s="14">
        <v>30</v>
      </c>
      <c r="L15" s="16"/>
      <c r="M15" s="16"/>
      <c r="N15" s="14">
        <v>3</v>
      </c>
      <c r="O15" s="14">
        <v>14</v>
      </c>
      <c r="P15" s="14">
        <v>5.8</v>
      </c>
      <c r="Q15" s="14">
        <v>25</v>
      </c>
      <c r="R15" s="14">
        <v>4.05</v>
      </c>
      <c r="S15" s="14">
        <v>30</v>
      </c>
      <c r="T15" s="14">
        <v>185</v>
      </c>
    </row>
    <row r="16" spans="1:20" ht="25.5">
      <c r="A16" s="14">
        <v>5</v>
      </c>
      <c r="B16" s="15" t="s">
        <v>93</v>
      </c>
      <c r="C16" s="16" t="s">
        <v>155</v>
      </c>
      <c r="D16" s="17">
        <v>40272</v>
      </c>
      <c r="E16" s="16" t="s">
        <v>159</v>
      </c>
      <c r="F16" s="22">
        <v>202</v>
      </c>
      <c r="G16" s="14">
        <v>29</v>
      </c>
      <c r="H16" s="14">
        <v>21</v>
      </c>
      <c r="I16" s="14">
        <v>20</v>
      </c>
      <c r="J16" s="14">
        <v>8</v>
      </c>
      <c r="K16" s="14">
        <v>26</v>
      </c>
      <c r="L16" s="16"/>
      <c r="M16" s="16"/>
      <c r="N16" s="14">
        <v>3</v>
      </c>
      <c r="O16" s="14">
        <v>14</v>
      </c>
      <c r="P16" s="14">
        <v>5.8</v>
      </c>
      <c r="Q16" s="14">
        <v>25</v>
      </c>
      <c r="R16" s="14">
        <v>3.53</v>
      </c>
      <c r="S16" s="14">
        <v>36</v>
      </c>
      <c r="T16" s="14">
        <v>150</v>
      </c>
    </row>
    <row r="17" spans="1:20" ht="25.5">
      <c r="A17" s="14">
        <v>6</v>
      </c>
      <c r="B17" s="15" t="s">
        <v>94</v>
      </c>
      <c r="C17" s="16" t="s">
        <v>155</v>
      </c>
      <c r="D17" s="17">
        <v>40309</v>
      </c>
      <c r="E17" s="16" t="s">
        <v>157</v>
      </c>
      <c r="F17" s="22">
        <v>213</v>
      </c>
      <c r="G17" s="14">
        <v>38</v>
      </c>
      <c r="H17" s="14">
        <v>22</v>
      </c>
      <c r="I17" s="14">
        <v>22</v>
      </c>
      <c r="J17" s="14">
        <v>14</v>
      </c>
      <c r="K17" s="14">
        <v>41</v>
      </c>
      <c r="L17" s="16"/>
      <c r="M17" s="16"/>
      <c r="N17" s="14">
        <v>6</v>
      </c>
      <c r="O17" s="14">
        <v>23</v>
      </c>
      <c r="P17" s="14">
        <v>5.8</v>
      </c>
      <c r="Q17" s="14">
        <v>25</v>
      </c>
      <c r="R17" s="14">
        <v>4.05</v>
      </c>
      <c r="S17" s="14">
        <v>30</v>
      </c>
      <c r="T17" s="14">
        <v>179</v>
      </c>
    </row>
    <row r="18" spans="1:20" ht="25.5">
      <c r="A18" s="14">
        <v>7</v>
      </c>
      <c r="B18" s="15" t="s">
        <v>95</v>
      </c>
      <c r="C18" s="16" t="s">
        <v>156</v>
      </c>
      <c r="D18" s="17">
        <v>40160</v>
      </c>
      <c r="E18" s="16" t="s">
        <v>158</v>
      </c>
      <c r="F18" s="18">
        <v>207</v>
      </c>
      <c r="G18" s="14">
        <v>47</v>
      </c>
      <c r="H18" s="14">
        <v>24</v>
      </c>
      <c r="I18" s="14">
        <v>27</v>
      </c>
      <c r="J18" s="14">
        <v>17</v>
      </c>
      <c r="K18" s="14">
        <v>38</v>
      </c>
      <c r="L18" s="16">
        <v>36</v>
      </c>
      <c r="M18" s="16">
        <v>52</v>
      </c>
      <c r="N18" s="14"/>
      <c r="O18" s="14"/>
      <c r="P18" s="14">
        <v>5.4</v>
      </c>
      <c r="Q18" s="14">
        <v>45</v>
      </c>
      <c r="R18" s="14">
        <v>4.5</v>
      </c>
      <c r="S18" s="14">
        <v>25</v>
      </c>
      <c r="T18" s="14">
        <v>234</v>
      </c>
    </row>
    <row r="19" spans="1:20" ht="25.5">
      <c r="A19" s="14">
        <v>8</v>
      </c>
      <c r="B19" s="15" t="s">
        <v>96</v>
      </c>
      <c r="C19" s="16" t="s">
        <v>155</v>
      </c>
      <c r="D19" s="17">
        <v>40347</v>
      </c>
      <c r="E19" s="16" t="s">
        <v>157</v>
      </c>
      <c r="F19" s="18">
        <v>200</v>
      </c>
      <c r="G19" s="14">
        <v>8</v>
      </c>
      <c r="H19" s="14">
        <v>26</v>
      </c>
      <c r="I19" s="14">
        <v>30</v>
      </c>
      <c r="J19" s="14">
        <v>9</v>
      </c>
      <c r="K19" s="14">
        <v>28</v>
      </c>
      <c r="L19" s="16"/>
      <c r="M19" s="16"/>
      <c r="N19" s="14">
        <v>7</v>
      </c>
      <c r="O19" s="14">
        <v>26</v>
      </c>
      <c r="P19" s="14">
        <v>5.4</v>
      </c>
      <c r="Q19" s="14">
        <v>28</v>
      </c>
      <c r="R19" s="14">
        <v>3.15</v>
      </c>
      <c r="S19" s="14">
        <v>60</v>
      </c>
      <c r="T19" s="14">
        <v>180</v>
      </c>
    </row>
    <row r="20" spans="1:20" ht="25.5">
      <c r="A20" s="14">
        <v>9</v>
      </c>
      <c r="B20" s="15" t="s">
        <v>97</v>
      </c>
      <c r="C20" s="16" t="s">
        <v>156</v>
      </c>
      <c r="D20" s="17">
        <v>40390</v>
      </c>
      <c r="E20" s="16" t="s">
        <v>157</v>
      </c>
      <c r="F20" s="18">
        <v>178</v>
      </c>
      <c r="G20" s="14">
        <v>27</v>
      </c>
      <c r="H20" s="14">
        <v>32</v>
      </c>
      <c r="I20" s="14">
        <v>50</v>
      </c>
      <c r="J20" s="14">
        <v>19</v>
      </c>
      <c r="K20" s="14">
        <v>44</v>
      </c>
      <c r="L20" s="16">
        <v>21</v>
      </c>
      <c r="M20" s="16">
        <v>20</v>
      </c>
      <c r="N20" s="14"/>
      <c r="O20" s="14"/>
      <c r="P20" s="14">
        <v>5.9</v>
      </c>
      <c r="Q20" s="14">
        <v>21</v>
      </c>
      <c r="R20" s="14">
        <v>4.47</v>
      </c>
      <c r="S20" s="14">
        <v>26</v>
      </c>
      <c r="T20" s="14">
        <v>188</v>
      </c>
    </row>
    <row r="21" spans="1:20" ht="25.5">
      <c r="A21" s="14">
        <v>10</v>
      </c>
      <c r="B21" s="15" t="s">
        <v>98</v>
      </c>
      <c r="C21" s="16" t="s">
        <v>155</v>
      </c>
      <c r="D21" s="17">
        <v>40189</v>
      </c>
      <c r="E21" s="16" t="s">
        <v>158</v>
      </c>
      <c r="F21" s="18">
        <v>196</v>
      </c>
      <c r="G21" s="14">
        <v>26</v>
      </c>
      <c r="H21" s="14">
        <v>28</v>
      </c>
      <c r="I21" s="14">
        <v>34</v>
      </c>
      <c r="J21" s="14">
        <v>16</v>
      </c>
      <c r="K21" s="14">
        <v>47</v>
      </c>
      <c r="L21" s="16"/>
      <c r="M21" s="16"/>
      <c r="N21" s="14">
        <v>5</v>
      </c>
      <c r="O21" s="14">
        <v>20</v>
      </c>
      <c r="P21" s="14">
        <v>5.6</v>
      </c>
      <c r="Q21" s="14">
        <v>21</v>
      </c>
      <c r="R21" s="14">
        <v>3.53</v>
      </c>
      <c r="S21" s="14">
        <v>36</v>
      </c>
      <c r="T21" s="14">
        <v>184</v>
      </c>
    </row>
    <row r="22" spans="1:20" ht="25.5">
      <c r="A22" s="14">
        <v>11</v>
      </c>
      <c r="B22" s="15" t="s">
        <v>99</v>
      </c>
      <c r="C22" s="16" t="s">
        <v>155</v>
      </c>
      <c r="D22" s="17">
        <v>40247</v>
      </c>
      <c r="E22" s="16" t="s">
        <v>157</v>
      </c>
      <c r="F22" s="18">
        <v>227</v>
      </c>
      <c r="G22" s="14">
        <v>52</v>
      </c>
      <c r="H22" s="14">
        <v>31</v>
      </c>
      <c r="I22" s="14">
        <v>40</v>
      </c>
      <c r="J22" s="14">
        <v>14</v>
      </c>
      <c r="K22" s="14">
        <v>41</v>
      </c>
      <c r="L22" s="16"/>
      <c r="M22" s="16"/>
      <c r="N22" s="14">
        <v>11</v>
      </c>
      <c r="O22" s="14">
        <v>46</v>
      </c>
      <c r="P22" s="14">
        <v>4.6</v>
      </c>
      <c r="Q22" s="14">
        <v>62</v>
      </c>
      <c r="R22" s="14">
        <v>4.05</v>
      </c>
      <c r="S22" s="14">
        <v>30</v>
      </c>
      <c r="T22" s="14">
        <v>271</v>
      </c>
    </row>
    <row r="23" spans="1:20" ht="25.5">
      <c r="A23" s="14">
        <v>12</v>
      </c>
      <c r="B23" s="15" t="s">
        <v>100</v>
      </c>
      <c r="C23" s="16" t="s">
        <v>155</v>
      </c>
      <c r="D23" s="17">
        <v>39912</v>
      </c>
      <c r="E23" s="16" t="s">
        <v>157</v>
      </c>
      <c r="F23" s="18">
        <v>225</v>
      </c>
      <c r="G23" s="14">
        <v>50</v>
      </c>
      <c r="H23" s="14">
        <v>35</v>
      </c>
      <c r="I23" s="14">
        <v>50</v>
      </c>
      <c r="J23" s="14">
        <v>17</v>
      </c>
      <c r="K23" s="14">
        <v>50</v>
      </c>
      <c r="L23" s="16"/>
      <c r="M23" s="16"/>
      <c r="N23" s="14">
        <v>13</v>
      </c>
      <c r="O23" s="14">
        <v>50</v>
      </c>
      <c r="P23" s="14">
        <v>4.7</v>
      </c>
      <c r="Q23" s="14">
        <v>58</v>
      </c>
      <c r="R23" s="14">
        <v>3.31</v>
      </c>
      <c r="S23" s="14">
        <v>52</v>
      </c>
      <c r="T23" s="14">
        <v>310</v>
      </c>
    </row>
    <row r="24" spans="1:20" ht="25.5">
      <c r="A24" s="14">
        <v>13</v>
      </c>
      <c r="B24" s="15" t="s">
        <v>101</v>
      </c>
      <c r="C24" s="16" t="s">
        <v>155</v>
      </c>
      <c r="D24" s="17">
        <v>40239</v>
      </c>
      <c r="E24" s="16" t="s">
        <v>157</v>
      </c>
      <c r="F24" s="18">
        <v>204</v>
      </c>
      <c r="G24" s="14">
        <v>30</v>
      </c>
      <c r="H24" s="14">
        <v>32</v>
      </c>
      <c r="I24" s="14">
        <v>42</v>
      </c>
      <c r="J24" s="14">
        <v>14</v>
      </c>
      <c r="K24" s="14">
        <v>41</v>
      </c>
      <c r="L24" s="16"/>
      <c r="M24" s="16"/>
      <c r="N24" s="14">
        <v>8</v>
      </c>
      <c r="O24" s="14">
        <v>30</v>
      </c>
      <c r="P24" s="14">
        <v>4.9</v>
      </c>
      <c r="Q24" s="14">
        <v>50</v>
      </c>
      <c r="R24" s="14">
        <v>3.15</v>
      </c>
      <c r="S24" s="14">
        <v>60</v>
      </c>
      <c r="T24" s="14">
        <v>253</v>
      </c>
    </row>
    <row r="25" spans="1:20" ht="25.5">
      <c r="A25" s="14">
        <v>14</v>
      </c>
      <c r="B25" s="15" t="s">
        <v>102</v>
      </c>
      <c r="C25" s="16" t="s">
        <v>156</v>
      </c>
      <c r="D25" s="17">
        <v>40479</v>
      </c>
      <c r="E25" s="16" t="s">
        <v>157</v>
      </c>
      <c r="F25" s="18">
        <v>207</v>
      </c>
      <c r="G25" s="14">
        <v>47</v>
      </c>
      <c r="H25" s="14">
        <v>24</v>
      </c>
      <c r="I25" s="14">
        <v>27</v>
      </c>
      <c r="J25" s="14">
        <v>24</v>
      </c>
      <c r="K25" s="14">
        <v>56</v>
      </c>
      <c r="L25" s="16">
        <v>34</v>
      </c>
      <c r="M25" s="16">
        <v>47</v>
      </c>
      <c r="N25" s="14"/>
      <c r="O25" s="14"/>
      <c r="P25" s="14">
        <v>5.3</v>
      </c>
      <c r="Q25" s="14">
        <v>45</v>
      </c>
      <c r="R25" s="14">
        <v>4.08</v>
      </c>
      <c r="S25" s="14">
        <v>42</v>
      </c>
      <c r="T25" s="14">
        <v>264</v>
      </c>
    </row>
    <row r="26" spans="1:20" ht="25.5">
      <c r="A26" s="14">
        <v>15</v>
      </c>
      <c r="B26" s="15" t="s">
        <v>103</v>
      </c>
      <c r="C26" s="16" t="s">
        <v>156</v>
      </c>
      <c r="D26" s="17">
        <v>40340</v>
      </c>
      <c r="E26" s="16" t="s">
        <v>157</v>
      </c>
      <c r="F26" s="18">
        <v>168</v>
      </c>
      <c r="G26" s="14">
        <v>22</v>
      </c>
      <c r="H26" s="14">
        <v>23</v>
      </c>
      <c r="I26" s="14">
        <v>25</v>
      </c>
      <c r="J26" s="14">
        <v>14</v>
      </c>
      <c r="K26" s="14">
        <v>32</v>
      </c>
      <c r="L26" s="16">
        <v>21</v>
      </c>
      <c r="M26" s="16">
        <v>20</v>
      </c>
      <c r="N26" s="14"/>
      <c r="O26" s="14"/>
      <c r="P26" s="14">
        <v>5.8</v>
      </c>
      <c r="Q26" s="14">
        <v>24</v>
      </c>
      <c r="R26" s="14">
        <v>4.14</v>
      </c>
      <c r="S26" s="14">
        <v>38</v>
      </c>
      <c r="T26" s="14">
        <v>161</v>
      </c>
    </row>
    <row r="27" spans="1:20" ht="25.5">
      <c r="A27" s="14">
        <v>16</v>
      </c>
      <c r="B27" s="15" t="s">
        <v>104</v>
      </c>
      <c r="C27" s="16" t="s">
        <v>155</v>
      </c>
      <c r="D27" s="17">
        <v>40539</v>
      </c>
      <c r="E27" s="16" t="s">
        <v>157</v>
      </c>
      <c r="F27" s="18">
        <v>176</v>
      </c>
      <c r="G27" s="14">
        <v>16</v>
      </c>
      <c r="H27" s="14">
        <v>29</v>
      </c>
      <c r="I27" s="14">
        <v>36</v>
      </c>
      <c r="J27" s="14">
        <v>16</v>
      </c>
      <c r="K27" s="14">
        <v>47</v>
      </c>
      <c r="L27" s="16"/>
      <c r="M27" s="16"/>
      <c r="N27" s="14">
        <v>5</v>
      </c>
      <c r="O27" s="14">
        <v>20</v>
      </c>
      <c r="P27" s="14">
        <v>5.6</v>
      </c>
      <c r="Q27" s="14">
        <v>21</v>
      </c>
      <c r="R27" s="14">
        <v>4.26</v>
      </c>
      <c r="S27" s="14">
        <v>23</v>
      </c>
      <c r="T27" s="14">
        <v>163</v>
      </c>
    </row>
    <row r="28" spans="1:20" ht="25.5">
      <c r="A28" s="14">
        <v>17</v>
      </c>
      <c r="B28" s="15" t="s">
        <v>105</v>
      </c>
      <c r="C28" s="16" t="s">
        <v>155</v>
      </c>
      <c r="D28" s="17">
        <v>39708</v>
      </c>
      <c r="E28" s="16" t="s">
        <v>157</v>
      </c>
      <c r="F28" s="18">
        <v>206</v>
      </c>
      <c r="G28" s="14">
        <v>31</v>
      </c>
      <c r="H28" s="14">
        <v>35</v>
      </c>
      <c r="I28" s="14">
        <v>50</v>
      </c>
      <c r="J28" s="14">
        <v>11</v>
      </c>
      <c r="K28" s="14">
        <v>32</v>
      </c>
      <c r="L28" s="16"/>
      <c r="M28" s="16"/>
      <c r="N28" s="14">
        <v>7</v>
      </c>
      <c r="O28" s="14">
        <v>26</v>
      </c>
      <c r="P28" s="14">
        <v>5.2</v>
      </c>
      <c r="Q28" s="14">
        <v>36</v>
      </c>
      <c r="R28" s="14">
        <v>3.23</v>
      </c>
      <c r="S28" s="14">
        <v>56</v>
      </c>
      <c r="T28" s="14">
        <v>231</v>
      </c>
    </row>
    <row r="29" spans="1:20" ht="25.5">
      <c r="A29" s="14">
        <v>18</v>
      </c>
      <c r="B29" s="15" t="s">
        <v>106</v>
      </c>
      <c r="C29" s="16" t="s">
        <v>156</v>
      </c>
      <c r="D29" s="17">
        <v>40496</v>
      </c>
      <c r="E29" s="16" t="s">
        <v>157</v>
      </c>
      <c r="F29" s="18">
        <v>210</v>
      </c>
      <c r="G29" s="14">
        <v>51</v>
      </c>
      <c r="H29" s="14">
        <v>32</v>
      </c>
      <c r="I29" s="14">
        <v>50</v>
      </c>
      <c r="J29" s="14">
        <v>25</v>
      </c>
      <c r="K29" s="14">
        <v>58</v>
      </c>
      <c r="L29" s="16">
        <v>42</v>
      </c>
      <c r="M29" s="16">
        <v>64</v>
      </c>
      <c r="N29" s="14"/>
      <c r="O29" s="14"/>
      <c r="P29" s="14">
        <v>5.3</v>
      </c>
      <c r="Q29" s="14">
        <v>45</v>
      </c>
      <c r="R29" s="14">
        <v>3.37</v>
      </c>
      <c r="S29" s="14">
        <v>3.37</v>
      </c>
      <c r="T29" s="14">
        <v>61</v>
      </c>
    </row>
    <row r="30" spans="1:20" ht="25.5">
      <c r="A30" s="14">
        <v>19</v>
      </c>
      <c r="B30" s="15" t="s">
        <v>107</v>
      </c>
      <c r="C30" s="16" t="s">
        <v>155</v>
      </c>
      <c r="D30" s="17">
        <v>40385</v>
      </c>
      <c r="E30" s="16" t="s">
        <v>157</v>
      </c>
      <c r="F30" s="18">
        <v>186</v>
      </c>
      <c r="G30" s="14">
        <v>21</v>
      </c>
      <c r="H30" s="14">
        <v>32</v>
      </c>
      <c r="I30" s="14">
        <v>42</v>
      </c>
      <c r="J30" s="14">
        <v>10</v>
      </c>
      <c r="K30" s="14">
        <v>30</v>
      </c>
      <c r="L30" s="16"/>
      <c r="M30" s="16"/>
      <c r="N30" s="14">
        <v>8</v>
      </c>
      <c r="O30" s="14">
        <v>30</v>
      </c>
      <c r="P30" s="14">
        <v>5.4</v>
      </c>
      <c r="Q30" s="14">
        <v>28</v>
      </c>
      <c r="R30" s="14">
        <v>3.31</v>
      </c>
      <c r="S30" s="14">
        <v>52</v>
      </c>
      <c r="T30" s="14">
        <v>203</v>
      </c>
    </row>
    <row r="31" spans="1:20" ht="25.5">
      <c r="A31" s="14">
        <v>20</v>
      </c>
      <c r="B31" s="15" t="s">
        <v>108</v>
      </c>
      <c r="C31" s="16" t="s">
        <v>156</v>
      </c>
      <c r="D31" s="17">
        <v>40481</v>
      </c>
      <c r="E31" s="16" t="s">
        <v>157</v>
      </c>
      <c r="F31" s="18">
        <v>212</v>
      </c>
      <c r="G31" s="14">
        <v>51</v>
      </c>
      <c r="H31" s="14">
        <v>29</v>
      </c>
      <c r="I31" s="14">
        <v>41</v>
      </c>
      <c r="J31" s="14">
        <v>22</v>
      </c>
      <c r="K31" s="14">
        <v>52</v>
      </c>
      <c r="L31" s="16">
        <v>41</v>
      </c>
      <c r="M31" s="16">
        <v>62</v>
      </c>
      <c r="N31" s="14"/>
      <c r="O31" s="14"/>
      <c r="P31" s="14">
        <v>5</v>
      </c>
      <c r="Q31" s="14">
        <v>58</v>
      </c>
      <c r="R31" s="14">
        <v>3.54</v>
      </c>
      <c r="S31" s="14">
        <v>53</v>
      </c>
      <c r="T31" s="14">
        <v>317</v>
      </c>
    </row>
    <row r="32" spans="1:20" ht="25.5">
      <c r="A32" s="14">
        <v>21</v>
      </c>
      <c r="B32" s="15" t="s">
        <v>109</v>
      </c>
      <c r="C32" s="16" t="s">
        <v>156</v>
      </c>
      <c r="D32" s="17">
        <v>40500</v>
      </c>
      <c r="E32" s="16" t="s">
        <v>157</v>
      </c>
      <c r="F32" s="18">
        <v>201</v>
      </c>
      <c r="G32" s="14">
        <v>41</v>
      </c>
      <c r="H32" s="14">
        <v>23</v>
      </c>
      <c r="I32" s="14">
        <v>25</v>
      </c>
      <c r="J32" s="14">
        <v>14</v>
      </c>
      <c r="K32" s="14">
        <v>32</v>
      </c>
      <c r="L32" s="16">
        <v>28</v>
      </c>
      <c r="M32" s="16">
        <v>34</v>
      </c>
      <c r="N32" s="14"/>
      <c r="O32" s="14"/>
      <c r="P32" s="14">
        <v>6.2</v>
      </c>
      <c r="Q32" s="14">
        <v>12</v>
      </c>
      <c r="R32" s="14">
        <v>4.26</v>
      </c>
      <c r="S32" s="14">
        <v>26</v>
      </c>
      <c r="T32" s="14">
        <v>170</v>
      </c>
    </row>
    <row r="33" spans="1:20" ht="25.5">
      <c r="A33" s="14">
        <v>22</v>
      </c>
      <c r="B33" s="15" t="s">
        <v>110</v>
      </c>
      <c r="C33" s="16" t="s">
        <v>155</v>
      </c>
      <c r="D33" s="17">
        <v>40286</v>
      </c>
      <c r="E33" s="16" t="s">
        <v>157</v>
      </c>
      <c r="F33" s="18">
        <v>209</v>
      </c>
      <c r="G33" s="14">
        <v>34</v>
      </c>
      <c r="H33" s="14">
        <v>32</v>
      </c>
      <c r="I33" s="14">
        <v>42</v>
      </c>
      <c r="J33" s="14">
        <v>11</v>
      </c>
      <c r="K33" s="14">
        <v>32</v>
      </c>
      <c r="L33" s="16"/>
      <c r="M33" s="16"/>
      <c r="N33" s="14">
        <v>8</v>
      </c>
      <c r="O33" s="14">
        <v>30</v>
      </c>
      <c r="P33" s="14">
        <v>5.2</v>
      </c>
      <c r="Q33" s="14">
        <v>36</v>
      </c>
      <c r="R33" s="14">
        <v>3.51</v>
      </c>
      <c r="S33" s="14">
        <v>52</v>
      </c>
      <c r="T33" s="14">
        <v>226</v>
      </c>
    </row>
    <row r="34" spans="1:20" ht="25.5">
      <c r="A34" s="14">
        <v>23</v>
      </c>
      <c r="B34" s="15" t="s">
        <v>111</v>
      </c>
      <c r="C34" s="16" t="s">
        <v>156</v>
      </c>
      <c r="D34" s="17">
        <v>40169</v>
      </c>
      <c r="E34" s="16" t="s">
        <v>157</v>
      </c>
      <c r="F34" s="18">
        <v>199</v>
      </c>
      <c r="G34" s="14">
        <v>39</v>
      </c>
      <c r="H34" s="14">
        <v>20</v>
      </c>
      <c r="I34" s="14">
        <v>29</v>
      </c>
      <c r="J34" s="14">
        <v>14</v>
      </c>
      <c r="K34" s="14">
        <v>32</v>
      </c>
      <c r="L34" s="16">
        <v>21</v>
      </c>
      <c r="M34" s="16">
        <v>20</v>
      </c>
      <c r="N34" s="14"/>
      <c r="O34" s="14"/>
      <c r="P34" s="14">
        <v>5.9</v>
      </c>
      <c r="Q34" s="14">
        <v>21</v>
      </c>
      <c r="R34" s="14">
        <v>4.09</v>
      </c>
      <c r="S34" s="14">
        <v>41</v>
      </c>
      <c r="T34" s="14">
        <v>182</v>
      </c>
    </row>
    <row r="35" spans="1:20" ht="25.5">
      <c r="A35" s="14">
        <v>24</v>
      </c>
      <c r="B35" s="15" t="s">
        <v>112</v>
      </c>
      <c r="C35" s="16" t="s">
        <v>156</v>
      </c>
      <c r="D35" s="17">
        <v>40414</v>
      </c>
      <c r="E35" s="16" t="s">
        <v>159</v>
      </c>
      <c r="F35" s="18">
        <v>201</v>
      </c>
      <c r="G35" s="14">
        <v>22</v>
      </c>
      <c r="H35" s="14">
        <v>23</v>
      </c>
      <c r="I35" s="14">
        <v>25</v>
      </c>
      <c r="J35" s="14">
        <v>9</v>
      </c>
      <c r="K35" s="14">
        <v>22</v>
      </c>
      <c r="L35" s="16">
        <v>21</v>
      </c>
      <c r="M35" s="16">
        <v>20</v>
      </c>
      <c r="N35" s="14"/>
      <c r="O35" s="14"/>
      <c r="P35" s="14">
        <v>6.1</v>
      </c>
      <c r="Q35" s="14">
        <v>15</v>
      </c>
      <c r="R35" s="14">
        <v>4.14</v>
      </c>
      <c r="S35" s="14">
        <v>38</v>
      </c>
      <c r="T35" s="14">
        <v>142</v>
      </c>
    </row>
    <row r="36" spans="1:20" ht="25.5">
      <c r="A36" s="14">
        <v>25</v>
      </c>
      <c r="B36" s="15" t="s">
        <v>113</v>
      </c>
      <c r="C36" s="16" t="s">
        <v>156</v>
      </c>
      <c r="D36" s="17">
        <v>40359</v>
      </c>
      <c r="E36" s="16" t="s">
        <v>157</v>
      </c>
      <c r="F36" s="18">
        <v>214</v>
      </c>
      <c r="G36" s="14">
        <v>52</v>
      </c>
      <c r="H36" s="14">
        <v>32</v>
      </c>
      <c r="I36" s="14">
        <v>50</v>
      </c>
      <c r="J36" s="14">
        <v>22</v>
      </c>
      <c r="K36" s="14">
        <v>52</v>
      </c>
      <c r="L36" s="16">
        <v>36</v>
      </c>
      <c r="M36" s="16">
        <v>52</v>
      </c>
      <c r="N36" s="14"/>
      <c r="O36" s="14"/>
      <c r="P36" s="14">
        <v>5.3</v>
      </c>
      <c r="Q36" s="14">
        <v>45</v>
      </c>
      <c r="R36" s="14">
        <v>3.48</v>
      </c>
      <c r="S36" s="14">
        <v>56</v>
      </c>
      <c r="T36" s="14">
        <v>307</v>
      </c>
    </row>
    <row r="37" spans="1:20" ht="25.5">
      <c r="A37" s="14">
        <v>26</v>
      </c>
      <c r="B37" s="15" t="s">
        <v>114</v>
      </c>
      <c r="C37" s="16" t="s">
        <v>155</v>
      </c>
      <c r="D37" s="17">
        <v>40289</v>
      </c>
      <c r="E37" s="16" t="s">
        <v>157</v>
      </c>
      <c r="F37" s="18">
        <v>145</v>
      </c>
      <c r="G37" s="14">
        <v>10</v>
      </c>
      <c r="H37" s="14">
        <v>34</v>
      </c>
      <c r="I37" s="14">
        <v>47</v>
      </c>
      <c r="J37" s="14">
        <v>14</v>
      </c>
      <c r="K37" s="14">
        <v>41</v>
      </c>
      <c r="L37" s="16"/>
      <c r="M37" s="16"/>
      <c r="N37" s="14">
        <v>11</v>
      </c>
      <c r="O37" s="14">
        <v>46</v>
      </c>
      <c r="P37" s="14">
        <v>4.7</v>
      </c>
      <c r="Q37" s="14">
        <v>58</v>
      </c>
      <c r="R37" s="14">
        <v>3.31</v>
      </c>
      <c r="S37" s="14">
        <v>52</v>
      </c>
      <c r="T37" s="14">
        <v>254</v>
      </c>
    </row>
    <row r="38" spans="1:20" ht="38.25">
      <c r="A38" s="14">
        <v>27</v>
      </c>
      <c r="B38" s="15" t="s">
        <v>115</v>
      </c>
      <c r="C38" s="16" t="s">
        <v>156</v>
      </c>
      <c r="D38" s="17">
        <v>40275</v>
      </c>
      <c r="E38" s="16" t="s">
        <v>157</v>
      </c>
      <c r="F38" s="18">
        <v>205</v>
      </c>
      <c r="G38" s="14">
        <v>45</v>
      </c>
      <c r="H38" s="14">
        <v>30</v>
      </c>
      <c r="I38" s="14">
        <v>44</v>
      </c>
      <c r="J38" s="14">
        <v>17</v>
      </c>
      <c r="K38" s="14">
        <v>38</v>
      </c>
      <c r="L38" s="16">
        <v>35</v>
      </c>
      <c r="M38" s="16">
        <v>50</v>
      </c>
      <c r="N38" s="14"/>
      <c r="O38" s="14"/>
      <c r="P38" s="14">
        <v>5.5</v>
      </c>
      <c r="Q38" s="14">
        <v>36</v>
      </c>
      <c r="R38" s="14">
        <v>6.18</v>
      </c>
      <c r="S38" s="14">
        <v>10</v>
      </c>
      <c r="T38" s="14">
        <v>223</v>
      </c>
    </row>
    <row r="39" spans="1:20" ht="25.5">
      <c r="A39" s="14">
        <v>28</v>
      </c>
      <c r="B39" s="15" t="s">
        <v>116</v>
      </c>
      <c r="C39" s="16" t="s">
        <v>155</v>
      </c>
      <c r="D39" s="17">
        <v>40385</v>
      </c>
      <c r="E39" s="16" t="s">
        <v>157</v>
      </c>
      <c r="F39" s="18">
        <v>225</v>
      </c>
      <c r="G39" s="14">
        <v>50</v>
      </c>
      <c r="H39" s="14">
        <v>34</v>
      </c>
      <c r="I39" s="14">
        <v>47</v>
      </c>
      <c r="J39" s="14">
        <v>18</v>
      </c>
      <c r="K39" s="14">
        <v>52</v>
      </c>
      <c r="L39" s="16"/>
      <c r="M39" s="16"/>
      <c r="N39" s="14">
        <v>15</v>
      </c>
      <c r="O39" s="14">
        <v>56</v>
      </c>
      <c r="P39" s="14">
        <v>4.7</v>
      </c>
      <c r="Q39" s="14">
        <v>58</v>
      </c>
      <c r="R39" s="14">
        <v>3.31</v>
      </c>
      <c r="S39" s="14">
        <v>52</v>
      </c>
      <c r="T39" s="14">
        <v>315</v>
      </c>
    </row>
    <row r="40" spans="1:20" ht="25.5">
      <c r="A40" s="14">
        <v>29</v>
      </c>
      <c r="B40" s="15" t="s">
        <v>117</v>
      </c>
      <c r="C40" s="16" t="s">
        <v>156</v>
      </c>
      <c r="D40" s="17">
        <v>40570</v>
      </c>
      <c r="E40" s="16" t="s">
        <v>157</v>
      </c>
      <c r="F40" s="18">
        <v>203</v>
      </c>
      <c r="G40" s="14">
        <v>43</v>
      </c>
      <c r="H40" s="14">
        <v>29</v>
      </c>
      <c r="I40" s="14">
        <v>41</v>
      </c>
      <c r="J40" s="14">
        <v>19</v>
      </c>
      <c r="K40" s="14">
        <v>44</v>
      </c>
      <c r="L40" s="16">
        <v>33</v>
      </c>
      <c r="M40" s="16">
        <v>44</v>
      </c>
      <c r="N40" s="14"/>
      <c r="O40" s="14"/>
      <c r="P40" s="14">
        <v>5.5</v>
      </c>
      <c r="Q40" s="14">
        <v>36</v>
      </c>
      <c r="R40" s="14">
        <v>4.09</v>
      </c>
      <c r="S40" s="14">
        <v>42</v>
      </c>
      <c r="T40" s="14">
        <v>250</v>
      </c>
    </row>
    <row r="41" spans="1:20" ht="25.5">
      <c r="A41" s="14">
        <v>30</v>
      </c>
      <c r="B41" s="15" t="s">
        <v>118</v>
      </c>
      <c r="C41" s="16" t="s">
        <v>155</v>
      </c>
      <c r="D41" s="17">
        <v>40504</v>
      </c>
      <c r="E41" s="16" t="s">
        <v>157</v>
      </c>
      <c r="F41" s="18">
        <v>198</v>
      </c>
      <c r="G41" s="14">
        <v>27</v>
      </c>
      <c r="H41" s="14">
        <v>24</v>
      </c>
      <c r="I41" s="14">
        <v>26</v>
      </c>
      <c r="J41" s="14">
        <v>9</v>
      </c>
      <c r="K41" s="14">
        <v>28</v>
      </c>
      <c r="L41" s="16"/>
      <c r="M41" s="16"/>
      <c r="N41" s="14">
        <v>5</v>
      </c>
      <c r="O41" s="14">
        <v>20</v>
      </c>
      <c r="P41" s="14">
        <v>4.7</v>
      </c>
      <c r="Q41" s="14">
        <v>58</v>
      </c>
      <c r="R41" s="14">
        <v>4.05</v>
      </c>
      <c r="S41" s="14">
        <v>30</v>
      </c>
      <c r="T41" s="14">
        <v>189</v>
      </c>
    </row>
    <row r="42" spans="1:20" ht="25.5">
      <c r="A42" s="14">
        <v>31</v>
      </c>
      <c r="B42" s="15" t="s">
        <v>119</v>
      </c>
      <c r="C42" s="16" t="s">
        <v>156</v>
      </c>
      <c r="D42" s="17">
        <v>40453</v>
      </c>
      <c r="E42" s="16" t="s">
        <v>157</v>
      </c>
      <c r="F42" s="18">
        <v>199</v>
      </c>
      <c r="G42" s="14">
        <v>39</v>
      </c>
      <c r="H42" s="14">
        <v>31</v>
      </c>
      <c r="I42" s="14">
        <v>47</v>
      </c>
      <c r="J42" s="14">
        <v>22</v>
      </c>
      <c r="K42" s="14">
        <v>52</v>
      </c>
      <c r="L42" s="16">
        <v>32</v>
      </c>
      <c r="M42" s="16">
        <v>42</v>
      </c>
      <c r="N42" s="14"/>
      <c r="O42" s="14"/>
      <c r="P42" s="14">
        <v>5.6</v>
      </c>
      <c r="Q42" s="14">
        <v>33</v>
      </c>
      <c r="R42" s="14">
        <v>4.47</v>
      </c>
      <c r="S42" s="14">
        <v>26</v>
      </c>
      <c r="T42" s="14">
        <v>239</v>
      </c>
    </row>
    <row r="43" spans="1:20" ht="25.5">
      <c r="A43" s="14">
        <v>32</v>
      </c>
      <c r="B43" s="15" t="s">
        <v>120</v>
      </c>
      <c r="C43" s="16" t="s">
        <v>156</v>
      </c>
      <c r="D43" s="17">
        <v>40606</v>
      </c>
      <c r="E43" s="16" t="s">
        <v>157</v>
      </c>
      <c r="F43" s="18">
        <v>200</v>
      </c>
      <c r="G43" s="14">
        <v>40</v>
      </c>
      <c r="H43" s="14">
        <v>32</v>
      </c>
      <c r="I43" s="14">
        <v>50</v>
      </c>
      <c r="J43" s="14">
        <v>22</v>
      </c>
      <c r="K43" s="14">
        <v>52</v>
      </c>
      <c r="L43" s="16">
        <v>35</v>
      </c>
      <c r="M43" s="16">
        <v>50</v>
      </c>
      <c r="N43" s="14"/>
      <c r="O43" s="14"/>
      <c r="P43" s="14">
        <v>5.5</v>
      </c>
      <c r="Q43" s="14">
        <v>36</v>
      </c>
      <c r="R43" s="14">
        <v>3.37</v>
      </c>
      <c r="S43" s="14">
        <v>61</v>
      </c>
      <c r="T43" s="14">
        <v>289</v>
      </c>
    </row>
    <row r="44" spans="1:20" ht="25.5">
      <c r="A44" s="14">
        <v>33</v>
      </c>
      <c r="B44" s="15" t="s">
        <v>243</v>
      </c>
      <c r="C44" s="16" t="s">
        <v>156</v>
      </c>
      <c r="D44" s="17">
        <v>40287</v>
      </c>
      <c r="E44" s="16" t="s">
        <v>157</v>
      </c>
      <c r="F44" s="18">
        <v>202</v>
      </c>
      <c r="G44" s="14">
        <v>42</v>
      </c>
      <c r="H44" s="14">
        <v>26</v>
      </c>
      <c r="I44" s="14">
        <v>32</v>
      </c>
      <c r="J44" s="14">
        <v>19</v>
      </c>
      <c r="K44" s="14">
        <v>44</v>
      </c>
      <c r="L44" s="16">
        <v>28</v>
      </c>
      <c r="M44" s="16">
        <v>34</v>
      </c>
      <c r="N44" s="14"/>
      <c r="O44" s="14"/>
      <c r="P44" s="14">
        <v>5.3</v>
      </c>
      <c r="Q44" s="14">
        <v>45</v>
      </c>
      <c r="R44" s="14">
        <v>3.54</v>
      </c>
      <c r="S44" s="14">
        <v>53</v>
      </c>
      <c r="T44" s="14">
        <v>250</v>
      </c>
    </row>
    <row r="45" spans="1:20" ht="12.75">
      <c r="A45" s="14"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v>0</v>
      </c>
    </row>
    <row r="46" spans="1:20" ht="12.75">
      <c r="A46" s="14"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v>7324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v>221.94</v>
      </c>
    </row>
    <row r="49" spans="1:7" ht="12.75">
      <c r="A49" s="31" t="s">
        <v>28</v>
      </c>
      <c r="B49" s="31"/>
      <c r="C49" s="31"/>
      <c r="D49" s="32"/>
      <c r="E49" s="33"/>
      <c r="F49" s="34"/>
      <c r="G49" s="34" t="s">
        <v>29</v>
      </c>
    </row>
    <row r="51" ht="12.75">
      <c r="U51" s="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28">
      <selection activeCell="K44" sqref="K44:K45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45" t="s">
        <v>0</v>
      </c>
      <c r="D1" s="45"/>
      <c r="E1" s="45"/>
      <c r="F1" s="45"/>
      <c r="G1" s="45"/>
      <c r="H1" s="45"/>
      <c r="I1" s="45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1"/>
      <c r="N2" s="3"/>
      <c r="O2" s="1"/>
      <c r="P2" s="1"/>
      <c r="Q2" s="1"/>
      <c r="R2" s="4"/>
      <c r="S2" s="5"/>
      <c r="T2" s="1"/>
    </row>
    <row r="3" spans="1:20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244</v>
      </c>
      <c r="D4" s="45"/>
      <c r="E4" s="45"/>
      <c r="G4" s="7" t="s">
        <v>245</v>
      </c>
      <c r="H4" s="1"/>
      <c r="I4" s="45"/>
      <c r="J4" s="49" t="s">
        <v>212</v>
      </c>
      <c r="K4" s="49"/>
      <c r="L4" s="49"/>
      <c r="M4" s="8"/>
      <c r="N4" s="8"/>
      <c r="O4" s="8"/>
      <c r="P4" s="8"/>
      <c r="Q4" s="9"/>
      <c r="R4" s="9"/>
      <c r="S4" s="9"/>
      <c r="T4" s="1"/>
    </row>
    <row r="5" spans="1:20" ht="12.75">
      <c r="A5" s="48" t="s">
        <v>4</v>
      </c>
      <c r="B5" s="48"/>
      <c r="C5" s="1"/>
      <c r="D5" s="1" t="s">
        <v>164</v>
      </c>
      <c r="E5" s="45"/>
      <c r="F5" s="1"/>
      <c r="G5" s="10" t="s">
        <v>5</v>
      </c>
      <c r="H5" s="1"/>
      <c r="I5" s="1"/>
      <c r="J5" s="1" t="s">
        <v>163</v>
      </c>
      <c r="K5" s="1" t="s">
        <v>29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21</v>
      </c>
      <c r="H6" s="1" t="s">
        <v>7</v>
      </c>
      <c r="I6" s="1"/>
      <c r="J6" s="1"/>
      <c r="K6" s="1"/>
      <c r="L6" s="1"/>
      <c r="M6" s="1">
        <v>1</v>
      </c>
      <c r="N6" s="1"/>
      <c r="O6" s="11"/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22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45" t="s">
        <v>9</v>
      </c>
      <c r="B8" s="45"/>
      <c r="C8" s="45"/>
      <c r="D8" s="45"/>
      <c r="E8" s="45"/>
      <c r="F8" s="45"/>
      <c r="G8" s="1"/>
      <c r="H8" s="11">
        <v>22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46" t="s">
        <v>11</v>
      </c>
      <c r="B10" s="46" t="s">
        <v>12</v>
      </c>
      <c r="C10" s="46" t="s">
        <v>13</v>
      </c>
      <c r="D10" s="43" t="s">
        <v>14</v>
      </c>
      <c r="E10" s="43" t="s">
        <v>15</v>
      </c>
      <c r="F10" s="47" t="s">
        <v>16</v>
      </c>
      <c r="G10" s="47"/>
      <c r="H10" s="39" t="s">
        <v>17</v>
      </c>
      <c r="I10" s="39"/>
      <c r="J10" s="39" t="s">
        <v>18</v>
      </c>
      <c r="K10" s="39"/>
      <c r="L10" s="39" t="s">
        <v>19</v>
      </c>
      <c r="M10" s="39"/>
      <c r="N10" s="40" t="s">
        <v>20</v>
      </c>
      <c r="O10" s="40"/>
      <c r="P10" s="40" t="s">
        <v>21</v>
      </c>
      <c r="Q10" s="40"/>
      <c r="R10" s="41" t="s">
        <v>22</v>
      </c>
      <c r="S10" s="42"/>
      <c r="T10" s="193" t="s">
        <v>23</v>
      </c>
    </row>
    <row r="11" spans="1:20" ht="12.75">
      <c r="A11" s="46"/>
      <c r="B11" s="46"/>
      <c r="C11" s="46"/>
      <c r="D11" s="44"/>
      <c r="E11" s="4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5.5">
      <c r="A12" s="14">
        <v>1</v>
      </c>
      <c r="B12" s="15" t="s">
        <v>121</v>
      </c>
      <c r="C12" s="16" t="s">
        <v>155</v>
      </c>
      <c r="D12" s="17">
        <v>39532</v>
      </c>
      <c r="E12" s="16" t="s">
        <v>157</v>
      </c>
      <c r="F12" s="18">
        <v>212</v>
      </c>
      <c r="G12" s="14">
        <v>27</v>
      </c>
      <c r="H12" s="14">
        <v>33</v>
      </c>
      <c r="I12" s="14">
        <v>40</v>
      </c>
      <c r="J12" s="14">
        <v>13</v>
      </c>
      <c r="K12" s="14">
        <v>35</v>
      </c>
      <c r="L12" s="16"/>
      <c r="M12" s="16"/>
      <c r="N12" s="14">
        <v>11</v>
      </c>
      <c r="O12" s="14">
        <v>34</v>
      </c>
      <c r="P12" s="14">
        <v>14.1</v>
      </c>
      <c r="Q12" s="14">
        <v>37</v>
      </c>
      <c r="R12" s="14">
        <v>337</v>
      </c>
      <c r="S12" s="14">
        <v>38</v>
      </c>
      <c r="T12" s="14">
        <f>G12+I12+K12+M12+O12+Q12+S12</f>
        <v>211</v>
      </c>
    </row>
    <row r="13" spans="1:20" ht="25.5">
      <c r="A13" s="14">
        <v>2</v>
      </c>
      <c r="B13" s="15" t="s">
        <v>122</v>
      </c>
      <c r="C13" s="16" t="s">
        <v>155</v>
      </c>
      <c r="D13" s="17">
        <v>39567</v>
      </c>
      <c r="E13" s="16" t="s">
        <v>157</v>
      </c>
      <c r="F13" s="19">
        <v>207</v>
      </c>
      <c r="G13" s="20">
        <v>24</v>
      </c>
      <c r="H13" s="20">
        <v>30</v>
      </c>
      <c r="I13" s="20">
        <v>32</v>
      </c>
      <c r="J13" s="20">
        <v>12</v>
      </c>
      <c r="K13" s="20">
        <v>32</v>
      </c>
      <c r="L13" s="21"/>
      <c r="M13" s="21"/>
      <c r="N13" s="20">
        <v>11</v>
      </c>
      <c r="O13" s="20">
        <v>34</v>
      </c>
      <c r="P13" s="20">
        <v>15</v>
      </c>
      <c r="Q13" s="14">
        <v>28</v>
      </c>
      <c r="R13" s="14">
        <v>340</v>
      </c>
      <c r="S13" s="14">
        <v>35</v>
      </c>
      <c r="T13" s="14">
        <f aca="true" t="shared" si="0" ref="T13:T46">G13+I13+K13+M13+O13+Q13+S13</f>
        <v>185</v>
      </c>
    </row>
    <row r="14" spans="1:20" ht="25.5">
      <c r="A14" s="14">
        <v>3</v>
      </c>
      <c r="B14" s="15" t="s">
        <v>123</v>
      </c>
      <c r="C14" s="16" t="s">
        <v>155</v>
      </c>
      <c r="D14" s="17">
        <v>39567</v>
      </c>
      <c r="E14" s="16" t="s">
        <v>157</v>
      </c>
      <c r="F14" s="16">
        <v>205</v>
      </c>
      <c r="G14" s="16">
        <v>23</v>
      </c>
      <c r="H14" s="16">
        <v>30</v>
      </c>
      <c r="I14" s="16">
        <v>32</v>
      </c>
      <c r="J14" s="14">
        <v>12</v>
      </c>
      <c r="K14" s="14">
        <v>32</v>
      </c>
      <c r="L14" s="16"/>
      <c r="M14" s="16"/>
      <c r="N14" s="14">
        <v>12</v>
      </c>
      <c r="O14" s="14">
        <v>38</v>
      </c>
      <c r="P14" s="14">
        <v>15.2</v>
      </c>
      <c r="Q14" s="14">
        <v>26</v>
      </c>
      <c r="R14" s="14">
        <v>340</v>
      </c>
      <c r="S14" s="14">
        <v>35</v>
      </c>
      <c r="T14" s="14">
        <f t="shared" si="0"/>
        <v>186</v>
      </c>
    </row>
    <row r="15" spans="1:20" ht="25.5">
      <c r="A15" s="14">
        <v>4</v>
      </c>
      <c r="B15" s="15" t="s">
        <v>124</v>
      </c>
      <c r="C15" s="16" t="s">
        <v>156</v>
      </c>
      <c r="D15" s="17">
        <v>39745</v>
      </c>
      <c r="E15" s="16" t="s">
        <v>157</v>
      </c>
      <c r="F15" s="22">
        <v>174</v>
      </c>
      <c r="G15" s="14">
        <v>25</v>
      </c>
      <c r="H15" s="14">
        <v>27</v>
      </c>
      <c r="I15" s="14">
        <v>32</v>
      </c>
      <c r="J15" s="14">
        <v>18</v>
      </c>
      <c r="K15" s="14">
        <v>41</v>
      </c>
      <c r="L15" s="16">
        <v>17</v>
      </c>
      <c r="M15" s="16">
        <v>20</v>
      </c>
      <c r="N15" s="14"/>
      <c r="O15" s="14"/>
      <c r="P15" s="14">
        <v>16.5</v>
      </c>
      <c r="Q15" s="14">
        <v>31</v>
      </c>
      <c r="R15" s="14">
        <v>415</v>
      </c>
      <c r="S15" s="14">
        <v>35</v>
      </c>
      <c r="T15" s="14">
        <f t="shared" si="0"/>
        <v>184</v>
      </c>
    </row>
    <row r="16" spans="1:20" ht="25.5">
      <c r="A16" s="14">
        <v>5</v>
      </c>
      <c r="B16" s="15" t="s">
        <v>125</v>
      </c>
      <c r="C16" s="16" t="s">
        <v>156</v>
      </c>
      <c r="D16" s="17">
        <v>39535</v>
      </c>
      <c r="E16" s="16" t="s">
        <v>157</v>
      </c>
      <c r="F16" s="22">
        <v>172</v>
      </c>
      <c r="G16" s="14">
        <v>24</v>
      </c>
      <c r="H16" s="14">
        <v>25</v>
      </c>
      <c r="I16" s="14">
        <v>27</v>
      </c>
      <c r="J16" s="14">
        <v>16</v>
      </c>
      <c r="K16" s="14">
        <v>35</v>
      </c>
      <c r="L16" s="16">
        <v>13</v>
      </c>
      <c r="M16" s="16">
        <v>12</v>
      </c>
      <c r="N16" s="14"/>
      <c r="O16" s="14"/>
      <c r="P16" s="14">
        <v>16.7</v>
      </c>
      <c r="Q16" s="14">
        <v>29</v>
      </c>
      <c r="R16" s="14">
        <v>424</v>
      </c>
      <c r="S16" s="14">
        <v>32</v>
      </c>
      <c r="T16" s="14">
        <f t="shared" si="0"/>
        <v>159</v>
      </c>
    </row>
    <row r="17" spans="1:20" ht="25.5">
      <c r="A17" s="14">
        <v>6</v>
      </c>
      <c r="B17" s="15" t="s">
        <v>126</v>
      </c>
      <c r="C17" s="16" t="s">
        <v>156</v>
      </c>
      <c r="D17" s="17">
        <v>39801</v>
      </c>
      <c r="E17" s="16" t="s">
        <v>157</v>
      </c>
      <c r="F17" s="22">
        <v>168</v>
      </c>
      <c r="G17" s="14">
        <v>22</v>
      </c>
      <c r="H17" s="14">
        <v>24</v>
      </c>
      <c r="I17" s="14">
        <v>25</v>
      </c>
      <c r="J17" s="14">
        <v>14</v>
      </c>
      <c r="K17" s="14">
        <v>29</v>
      </c>
      <c r="L17" s="16">
        <v>14</v>
      </c>
      <c r="M17" s="16">
        <v>14</v>
      </c>
      <c r="N17" s="14"/>
      <c r="O17" s="14"/>
      <c r="P17" s="14">
        <v>16.7</v>
      </c>
      <c r="Q17" s="14">
        <v>29</v>
      </c>
      <c r="R17" s="14">
        <v>424</v>
      </c>
      <c r="S17" s="14">
        <v>32</v>
      </c>
      <c r="T17" s="14">
        <f t="shared" si="0"/>
        <v>151</v>
      </c>
    </row>
    <row r="18" spans="1:20" ht="25.5">
      <c r="A18" s="14">
        <v>7</v>
      </c>
      <c r="B18" s="15" t="s">
        <v>127</v>
      </c>
      <c r="C18" s="16" t="s">
        <v>155</v>
      </c>
      <c r="D18" s="17">
        <v>39625</v>
      </c>
      <c r="E18" s="16" t="s">
        <v>157</v>
      </c>
      <c r="F18" s="18">
        <v>211</v>
      </c>
      <c r="G18" s="14">
        <v>26</v>
      </c>
      <c r="H18" s="14">
        <v>31</v>
      </c>
      <c r="I18" s="14">
        <v>34</v>
      </c>
      <c r="J18" s="14">
        <v>14</v>
      </c>
      <c r="K18" s="14">
        <v>40</v>
      </c>
      <c r="L18" s="16"/>
      <c r="M18" s="16"/>
      <c r="N18" s="14">
        <v>10</v>
      </c>
      <c r="O18" s="14">
        <v>30</v>
      </c>
      <c r="P18" s="14">
        <v>13.5</v>
      </c>
      <c r="Q18" s="14">
        <v>43</v>
      </c>
      <c r="R18" s="14">
        <v>335</v>
      </c>
      <c r="S18" s="14">
        <v>40</v>
      </c>
      <c r="T18" s="14">
        <f t="shared" si="0"/>
        <v>213</v>
      </c>
    </row>
    <row r="19" spans="1:20" ht="25.5">
      <c r="A19" s="14">
        <v>8</v>
      </c>
      <c r="B19" s="15" t="s">
        <v>128</v>
      </c>
      <c r="C19" s="16" t="s">
        <v>155</v>
      </c>
      <c r="D19" s="17">
        <v>39482</v>
      </c>
      <c r="E19" s="16" t="s">
        <v>157</v>
      </c>
      <c r="F19" s="18">
        <v>209</v>
      </c>
      <c r="G19" s="14">
        <v>25</v>
      </c>
      <c r="H19" s="14">
        <v>31</v>
      </c>
      <c r="I19" s="14">
        <v>34</v>
      </c>
      <c r="J19" s="14">
        <v>14</v>
      </c>
      <c r="K19" s="14">
        <v>40</v>
      </c>
      <c r="L19" s="16"/>
      <c r="M19" s="16"/>
      <c r="N19" s="14">
        <v>10</v>
      </c>
      <c r="O19" s="14">
        <v>30</v>
      </c>
      <c r="P19" s="14">
        <v>14.2</v>
      </c>
      <c r="Q19" s="14">
        <v>36</v>
      </c>
      <c r="R19" s="14">
        <v>334</v>
      </c>
      <c r="S19" s="14">
        <v>41</v>
      </c>
      <c r="T19" s="14">
        <f t="shared" si="0"/>
        <v>206</v>
      </c>
    </row>
    <row r="20" spans="1:20" ht="25.5">
      <c r="A20" s="14">
        <v>9</v>
      </c>
      <c r="B20" s="15" t="s">
        <v>130</v>
      </c>
      <c r="C20" s="16" t="s">
        <v>156</v>
      </c>
      <c r="D20" s="17">
        <v>39654</v>
      </c>
      <c r="E20" s="16" t="s">
        <v>157</v>
      </c>
      <c r="F20" s="18">
        <v>190</v>
      </c>
      <c r="G20" s="14">
        <v>33</v>
      </c>
      <c r="H20" s="14">
        <v>29</v>
      </c>
      <c r="I20" s="14">
        <v>38</v>
      </c>
      <c r="J20" s="14">
        <v>18</v>
      </c>
      <c r="K20" s="14">
        <v>41</v>
      </c>
      <c r="L20" s="16">
        <v>22</v>
      </c>
      <c r="M20" s="16">
        <v>30</v>
      </c>
      <c r="N20" s="14"/>
      <c r="O20" s="14"/>
      <c r="P20" s="14">
        <v>14.7</v>
      </c>
      <c r="Q20" s="14">
        <v>55</v>
      </c>
      <c r="R20" s="14">
        <v>336</v>
      </c>
      <c r="S20" s="14">
        <v>57</v>
      </c>
      <c r="T20" s="14">
        <f t="shared" si="0"/>
        <v>254</v>
      </c>
    </row>
    <row r="21" spans="1:20" ht="25.5">
      <c r="A21" s="14">
        <v>10</v>
      </c>
      <c r="B21" s="15" t="s">
        <v>131</v>
      </c>
      <c r="C21" s="16" t="s">
        <v>155</v>
      </c>
      <c r="D21" s="17">
        <v>39615</v>
      </c>
      <c r="E21" s="16" t="s">
        <v>157</v>
      </c>
      <c r="F21" s="18">
        <v>212</v>
      </c>
      <c r="G21" s="14">
        <v>27</v>
      </c>
      <c r="H21" s="14">
        <v>32</v>
      </c>
      <c r="I21" s="14">
        <v>36</v>
      </c>
      <c r="J21" s="14">
        <v>14</v>
      </c>
      <c r="K21" s="14">
        <v>40</v>
      </c>
      <c r="L21" s="16"/>
      <c r="M21" s="16"/>
      <c r="N21" s="14">
        <v>11</v>
      </c>
      <c r="O21" s="14">
        <v>34</v>
      </c>
      <c r="P21" s="14">
        <v>12.7</v>
      </c>
      <c r="Q21" s="14">
        <v>57</v>
      </c>
      <c r="R21" s="14">
        <v>315</v>
      </c>
      <c r="S21" s="14">
        <v>55</v>
      </c>
      <c r="T21" s="14">
        <f t="shared" si="0"/>
        <v>249</v>
      </c>
    </row>
    <row r="22" spans="1:20" ht="25.5">
      <c r="A22" s="14">
        <v>11</v>
      </c>
      <c r="B22" s="15" t="s">
        <v>132</v>
      </c>
      <c r="C22" s="16" t="s">
        <v>156</v>
      </c>
      <c r="D22" s="17">
        <v>39694</v>
      </c>
      <c r="E22" s="16" t="s">
        <v>157</v>
      </c>
      <c r="F22" s="18">
        <v>166</v>
      </c>
      <c r="G22" s="14">
        <v>21</v>
      </c>
      <c r="H22" s="14">
        <v>29</v>
      </c>
      <c r="I22" s="14">
        <v>38</v>
      </c>
      <c r="J22" s="14">
        <v>18</v>
      </c>
      <c r="K22" s="14">
        <v>40</v>
      </c>
      <c r="L22" s="16">
        <v>14</v>
      </c>
      <c r="M22" s="16">
        <v>14</v>
      </c>
      <c r="N22" s="14"/>
      <c r="O22" s="14"/>
      <c r="P22" s="14">
        <v>16.7</v>
      </c>
      <c r="Q22" s="14">
        <v>29</v>
      </c>
      <c r="R22" s="14">
        <v>407</v>
      </c>
      <c r="S22" s="14">
        <v>39</v>
      </c>
      <c r="T22" s="14">
        <f t="shared" si="0"/>
        <v>181</v>
      </c>
    </row>
    <row r="23" spans="1:20" ht="25.5">
      <c r="A23" s="14">
        <v>12</v>
      </c>
      <c r="B23" s="15" t="s">
        <v>133</v>
      </c>
      <c r="C23" s="16" t="s">
        <v>156</v>
      </c>
      <c r="D23" s="17">
        <v>39655</v>
      </c>
      <c r="E23" s="16" t="s">
        <v>157</v>
      </c>
      <c r="F23" s="18">
        <v>176</v>
      </c>
      <c r="G23" s="14">
        <v>26</v>
      </c>
      <c r="H23" s="14">
        <v>26</v>
      </c>
      <c r="I23" s="14">
        <v>29</v>
      </c>
      <c r="J23" s="14">
        <v>18</v>
      </c>
      <c r="K23" s="14">
        <v>40</v>
      </c>
      <c r="L23" s="16">
        <v>21</v>
      </c>
      <c r="M23" s="16">
        <v>28</v>
      </c>
      <c r="N23" s="14"/>
      <c r="O23" s="14"/>
      <c r="P23" s="14">
        <v>15.7</v>
      </c>
      <c r="Q23" s="14">
        <v>39</v>
      </c>
      <c r="R23" s="14">
        <v>405</v>
      </c>
      <c r="S23" s="14">
        <v>40</v>
      </c>
      <c r="T23" s="14">
        <f t="shared" si="0"/>
        <v>202</v>
      </c>
    </row>
    <row r="24" spans="1:20" ht="25.5">
      <c r="A24" s="14">
        <v>13</v>
      </c>
      <c r="B24" s="15" t="s">
        <v>134</v>
      </c>
      <c r="C24" s="16" t="s">
        <v>156</v>
      </c>
      <c r="D24" s="17">
        <v>39556</v>
      </c>
      <c r="E24" s="16" t="s">
        <v>157</v>
      </c>
      <c r="F24" s="18">
        <v>164</v>
      </c>
      <c r="G24" s="14">
        <v>29</v>
      </c>
      <c r="H24" s="14">
        <v>38</v>
      </c>
      <c r="I24" s="14">
        <v>25</v>
      </c>
      <c r="J24" s="14">
        <v>15</v>
      </c>
      <c r="K24" s="14">
        <v>32</v>
      </c>
      <c r="L24" s="16">
        <v>14</v>
      </c>
      <c r="M24" s="16">
        <v>14</v>
      </c>
      <c r="N24" s="14"/>
      <c r="O24" s="14"/>
      <c r="P24" s="14">
        <v>17.1</v>
      </c>
      <c r="Q24" s="14">
        <v>25</v>
      </c>
      <c r="R24" s="14">
        <v>427</v>
      </c>
      <c r="S24" s="14">
        <v>31</v>
      </c>
      <c r="T24" s="14">
        <f t="shared" si="0"/>
        <v>156</v>
      </c>
    </row>
    <row r="25" spans="1:20" ht="25.5">
      <c r="A25" s="14">
        <v>14</v>
      </c>
      <c r="B25" s="15" t="s">
        <v>135</v>
      </c>
      <c r="C25" s="16" t="s">
        <v>155</v>
      </c>
      <c r="D25" s="17">
        <v>39407</v>
      </c>
      <c r="E25" s="16" t="s">
        <v>157</v>
      </c>
      <c r="F25" s="18">
        <v>215</v>
      </c>
      <c r="G25" s="14">
        <v>30</v>
      </c>
      <c r="H25" s="14">
        <v>30</v>
      </c>
      <c r="I25" s="14">
        <v>32</v>
      </c>
      <c r="J25" s="14">
        <v>14</v>
      </c>
      <c r="K25" s="14">
        <v>40</v>
      </c>
      <c r="L25" s="16"/>
      <c r="M25" s="16"/>
      <c r="N25" s="14">
        <v>9</v>
      </c>
      <c r="O25" s="14">
        <v>26</v>
      </c>
      <c r="P25" s="14">
        <v>13.9</v>
      </c>
      <c r="Q25" s="14">
        <v>39</v>
      </c>
      <c r="R25" s="14">
        <v>332</v>
      </c>
      <c r="S25" s="14">
        <v>43</v>
      </c>
      <c r="T25" s="14">
        <f t="shared" si="0"/>
        <v>210</v>
      </c>
    </row>
    <row r="26" spans="1:20" ht="25.5">
      <c r="A26" s="14">
        <v>15</v>
      </c>
      <c r="B26" s="15" t="s">
        <v>136</v>
      </c>
      <c r="C26" s="16" t="s">
        <v>156</v>
      </c>
      <c r="D26" s="17">
        <v>39375</v>
      </c>
      <c r="E26" s="16" t="s">
        <v>157</v>
      </c>
      <c r="F26" s="18">
        <v>176</v>
      </c>
      <c r="G26" s="14">
        <v>26</v>
      </c>
      <c r="H26" s="14">
        <v>29</v>
      </c>
      <c r="I26" s="14">
        <v>38</v>
      </c>
      <c r="J26" s="14">
        <v>18</v>
      </c>
      <c r="K26" s="14">
        <v>41</v>
      </c>
      <c r="L26" s="16">
        <v>23</v>
      </c>
      <c r="M26" s="16">
        <v>32</v>
      </c>
      <c r="N26" s="14"/>
      <c r="O26" s="14"/>
      <c r="P26" s="14">
        <v>14.9</v>
      </c>
      <c r="Q26" s="14">
        <v>53</v>
      </c>
      <c r="R26" s="14">
        <v>336</v>
      </c>
      <c r="S26" s="14">
        <v>57</v>
      </c>
      <c r="T26" s="14">
        <f t="shared" si="0"/>
        <v>247</v>
      </c>
    </row>
    <row r="27" spans="1:20" ht="25.5">
      <c r="A27" s="14">
        <v>16</v>
      </c>
      <c r="B27" s="15" t="s">
        <v>137</v>
      </c>
      <c r="C27" s="16" t="s">
        <v>155</v>
      </c>
      <c r="D27" s="17">
        <v>39592</v>
      </c>
      <c r="E27" s="16" t="s">
        <v>157</v>
      </c>
      <c r="F27" s="18">
        <v>216</v>
      </c>
      <c r="G27" s="14">
        <v>31</v>
      </c>
      <c r="H27" s="14">
        <v>28</v>
      </c>
      <c r="I27" s="14">
        <v>28</v>
      </c>
      <c r="J27" s="14">
        <v>15</v>
      </c>
      <c r="K27" s="14">
        <v>41</v>
      </c>
      <c r="L27" s="16"/>
      <c r="M27" s="16"/>
      <c r="N27" s="14">
        <v>10</v>
      </c>
      <c r="O27" s="14">
        <v>30</v>
      </c>
      <c r="P27" s="14">
        <v>13.9</v>
      </c>
      <c r="Q27" s="14">
        <v>39</v>
      </c>
      <c r="R27" s="14">
        <v>323</v>
      </c>
      <c r="S27" s="14">
        <v>51</v>
      </c>
      <c r="T27" s="14">
        <f t="shared" si="0"/>
        <v>220</v>
      </c>
    </row>
    <row r="28" spans="1:20" ht="25.5">
      <c r="A28" s="14">
        <v>17</v>
      </c>
      <c r="B28" s="15" t="s">
        <v>138</v>
      </c>
      <c r="C28" s="16" t="s">
        <v>156</v>
      </c>
      <c r="D28" s="17">
        <v>39450</v>
      </c>
      <c r="E28" s="16" t="s">
        <v>157</v>
      </c>
      <c r="F28" s="18">
        <v>180</v>
      </c>
      <c r="G28" s="14">
        <v>28</v>
      </c>
      <c r="H28" s="14">
        <v>29</v>
      </c>
      <c r="I28" s="14">
        <v>38</v>
      </c>
      <c r="J28" s="14">
        <v>18</v>
      </c>
      <c r="K28" s="14">
        <v>41</v>
      </c>
      <c r="L28" s="16">
        <v>23</v>
      </c>
      <c r="M28" s="16">
        <v>32</v>
      </c>
      <c r="N28" s="14"/>
      <c r="O28" s="14"/>
      <c r="P28" s="14">
        <v>14.5</v>
      </c>
      <c r="Q28" s="14">
        <v>55</v>
      </c>
      <c r="R28" s="14">
        <v>334</v>
      </c>
      <c r="S28" s="14">
        <v>58</v>
      </c>
      <c r="T28" s="14">
        <f t="shared" si="0"/>
        <v>252</v>
      </c>
    </row>
    <row r="29" spans="1:20" ht="25.5">
      <c r="A29" s="14">
        <v>18</v>
      </c>
      <c r="B29" s="15" t="s">
        <v>139</v>
      </c>
      <c r="C29" s="16" t="s">
        <v>156</v>
      </c>
      <c r="D29" s="17">
        <v>39519</v>
      </c>
      <c r="E29" s="16" t="s">
        <v>159</v>
      </c>
      <c r="F29" s="18">
        <v>164</v>
      </c>
      <c r="G29" s="14">
        <v>20</v>
      </c>
      <c r="H29" s="14">
        <v>22</v>
      </c>
      <c r="I29" s="14">
        <v>21</v>
      </c>
      <c r="J29" s="14">
        <v>12</v>
      </c>
      <c r="K29" s="14">
        <v>24</v>
      </c>
      <c r="L29" s="16">
        <v>14</v>
      </c>
      <c r="M29" s="16">
        <v>14</v>
      </c>
      <c r="N29" s="14"/>
      <c r="O29" s="14"/>
      <c r="P29" s="14">
        <v>17.2</v>
      </c>
      <c r="Q29" s="14">
        <v>24</v>
      </c>
      <c r="R29" s="14">
        <v>427</v>
      </c>
      <c r="S29" s="14">
        <v>31</v>
      </c>
      <c r="T29" s="14">
        <f t="shared" si="0"/>
        <v>134</v>
      </c>
    </row>
    <row r="30" spans="1:20" ht="25.5">
      <c r="A30" s="14">
        <v>19</v>
      </c>
      <c r="B30" s="15" t="s">
        <v>140</v>
      </c>
      <c r="C30" s="16" t="s">
        <v>155</v>
      </c>
      <c r="D30" s="17">
        <v>39514</v>
      </c>
      <c r="E30" s="16" t="s">
        <v>157</v>
      </c>
      <c r="F30" s="18">
        <v>197</v>
      </c>
      <c r="G30" s="14">
        <v>19</v>
      </c>
      <c r="H30" s="14">
        <v>26</v>
      </c>
      <c r="I30" s="14">
        <v>24</v>
      </c>
      <c r="J30" s="14">
        <v>9</v>
      </c>
      <c r="K30" s="14">
        <v>26</v>
      </c>
      <c r="L30" s="16"/>
      <c r="M30" s="16"/>
      <c r="N30" s="14">
        <v>5</v>
      </c>
      <c r="O30" s="14">
        <v>13</v>
      </c>
      <c r="P30" s="14">
        <v>15.2</v>
      </c>
      <c r="Q30" s="14">
        <v>26</v>
      </c>
      <c r="R30" s="14">
        <v>346</v>
      </c>
      <c r="S30" s="14">
        <v>32</v>
      </c>
      <c r="T30" s="14">
        <f t="shared" si="0"/>
        <v>140</v>
      </c>
    </row>
    <row r="31" spans="1:20" ht="25.5">
      <c r="A31" s="14">
        <v>20</v>
      </c>
      <c r="B31" s="15" t="s">
        <v>141</v>
      </c>
      <c r="C31" s="16" t="s">
        <v>156</v>
      </c>
      <c r="D31" s="17">
        <v>39689</v>
      </c>
      <c r="E31" s="16" t="s">
        <v>157</v>
      </c>
      <c r="F31" s="18">
        <v>170</v>
      </c>
      <c r="G31" s="14">
        <v>23</v>
      </c>
      <c r="H31" s="14">
        <v>24</v>
      </c>
      <c r="I31" s="14">
        <v>25</v>
      </c>
      <c r="J31" s="14">
        <v>13</v>
      </c>
      <c r="K31" s="14">
        <v>26</v>
      </c>
      <c r="L31" s="16">
        <v>15</v>
      </c>
      <c r="M31" s="16">
        <v>16</v>
      </c>
      <c r="N31" s="14"/>
      <c r="O31" s="14"/>
      <c r="P31" s="14">
        <v>16.8</v>
      </c>
      <c r="Q31" s="14">
        <v>28</v>
      </c>
      <c r="R31" s="14">
        <v>421</v>
      </c>
      <c r="S31" s="14">
        <v>33</v>
      </c>
      <c r="T31" s="14">
        <f t="shared" si="0"/>
        <v>151</v>
      </c>
    </row>
    <row r="32" spans="1:20" ht="25.5">
      <c r="A32" s="14">
        <v>21</v>
      </c>
      <c r="B32" s="15" t="s">
        <v>142</v>
      </c>
      <c r="C32" s="16" t="s">
        <v>155</v>
      </c>
      <c r="D32" s="17">
        <v>39512</v>
      </c>
      <c r="E32" s="16" t="s">
        <v>157</v>
      </c>
      <c r="F32" s="18">
        <v>214</v>
      </c>
      <c r="G32" s="14">
        <v>29</v>
      </c>
      <c r="H32" s="14">
        <v>31</v>
      </c>
      <c r="I32" s="14">
        <v>34</v>
      </c>
      <c r="J32" s="14">
        <v>15</v>
      </c>
      <c r="K32" s="14">
        <v>41</v>
      </c>
      <c r="L32" s="16"/>
      <c r="M32" s="16"/>
      <c r="N32" s="14">
        <v>7</v>
      </c>
      <c r="O32" s="14">
        <v>19</v>
      </c>
      <c r="P32" s="14">
        <v>14.4</v>
      </c>
      <c r="Q32" s="14">
        <v>34</v>
      </c>
      <c r="R32" s="14">
        <v>331</v>
      </c>
      <c r="S32" s="14">
        <v>44</v>
      </c>
      <c r="T32" s="14">
        <f t="shared" si="0"/>
        <v>201</v>
      </c>
    </row>
    <row r="33" spans="1:20" ht="25.5">
      <c r="A33" s="14">
        <v>22</v>
      </c>
      <c r="B33" s="15" t="s">
        <v>143</v>
      </c>
      <c r="C33" s="16" t="s">
        <v>155</v>
      </c>
      <c r="D33" s="17">
        <v>39558</v>
      </c>
      <c r="E33" s="16" t="s">
        <v>157</v>
      </c>
      <c r="F33" s="18">
        <v>215</v>
      </c>
      <c r="G33" s="14">
        <v>30</v>
      </c>
      <c r="H33" s="14">
        <v>33</v>
      </c>
      <c r="I33" s="14">
        <v>38</v>
      </c>
      <c r="J33" s="14">
        <v>14</v>
      </c>
      <c r="K33" s="14">
        <v>40</v>
      </c>
      <c r="L33" s="16"/>
      <c r="M33" s="16"/>
      <c r="N33" s="14">
        <v>12</v>
      </c>
      <c r="O33" s="14">
        <v>38</v>
      </c>
      <c r="P33" s="14">
        <v>12.8</v>
      </c>
      <c r="Q33" s="14">
        <v>56</v>
      </c>
      <c r="R33" s="14">
        <v>321</v>
      </c>
      <c r="S33" s="14">
        <v>52</v>
      </c>
      <c r="T33" s="14">
        <f t="shared" si="0"/>
        <v>254</v>
      </c>
    </row>
    <row r="34" spans="1:20" ht="12.75">
      <c r="A34" s="14">
        <f aca="true" t="shared" si="1" ref="A34:A46">A33+1</f>
        <v>23</v>
      </c>
      <c r="B34" s="15"/>
      <c r="C34" s="16"/>
      <c r="D34" s="17"/>
      <c r="E34" s="16"/>
      <c r="F34" s="18"/>
      <c r="G34" s="14"/>
      <c r="H34" s="14"/>
      <c r="I34" s="14"/>
      <c r="J34" s="14"/>
      <c r="K34" s="14"/>
      <c r="L34" s="16"/>
      <c r="M34" s="16"/>
      <c r="N34" s="14"/>
      <c r="O34" s="14"/>
      <c r="P34" s="14"/>
      <c r="Q34" s="14"/>
      <c r="R34" s="14"/>
      <c r="S34" s="14"/>
      <c r="T34" s="14">
        <f t="shared" si="0"/>
        <v>0</v>
      </c>
    </row>
    <row r="35" spans="1:20" ht="12.75">
      <c r="A35" s="14">
        <f t="shared" si="1"/>
        <v>24</v>
      </c>
      <c r="B35" s="15"/>
      <c r="C35" s="16"/>
      <c r="D35" s="17"/>
      <c r="E35" s="16"/>
      <c r="F35" s="18"/>
      <c r="G35" s="14"/>
      <c r="H35" s="14"/>
      <c r="I35" s="14"/>
      <c r="J35" s="14"/>
      <c r="K35" s="14"/>
      <c r="L35" s="16"/>
      <c r="M35" s="16"/>
      <c r="N35" s="14"/>
      <c r="O35" s="14"/>
      <c r="P35" s="14"/>
      <c r="Q35" s="14"/>
      <c r="R35" s="14"/>
      <c r="S35" s="14"/>
      <c r="T35" s="14">
        <f t="shared" si="0"/>
        <v>0</v>
      </c>
    </row>
    <row r="36" spans="1:20" ht="12.75">
      <c r="A36" s="14">
        <f t="shared" si="1"/>
        <v>25</v>
      </c>
      <c r="B36" s="15"/>
      <c r="C36" s="16"/>
      <c r="D36" s="17"/>
      <c r="E36" s="16"/>
      <c r="F36" s="18"/>
      <c r="G36" s="14"/>
      <c r="H36" s="14"/>
      <c r="I36" s="14"/>
      <c r="J36" s="14"/>
      <c r="K36" s="14"/>
      <c r="L36" s="16"/>
      <c r="M36" s="16"/>
      <c r="N36" s="14"/>
      <c r="O36" s="14"/>
      <c r="P36" s="14"/>
      <c r="Q36" s="14"/>
      <c r="R36" s="14"/>
      <c r="S36" s="14"/>
      <c r="T36" s="14">
        <f t="shared" si="0"/>
        <v>0</v>
      </c>
    </row>
    <row r="37" spans="1:20" ht="12.75">
      <c r="A37" s="14">
        <f t="shared" si="1"/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t="shared" si="0"/>
        <v>0</v>
      </c>
    </row>
    <row r="38" spans="1:20" ht="12.75">
      <c r="A38" s="14">
        <f t="shared" si="1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0"/>
        <v>0</v>
      </c>
    </row>
    <row r="39" spans="1:20" ht="12.75">
      <c r="A39" s="14">
        <f t="shared" si="1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0"/>
        <v>0</v>
      </c>
    </row>
    <row r="40" spans="1:20" ht="12.75">
      <c r="A40" s="14">
        <f t="shared" si="1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0"/>
        <v>0</v>
      </c>
    </row>
    <row r="41" spans="1:20" ht="12.75">
      <c r="A41" s="14">
        <f t="shared" si="1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0"/>
        <v>0</v>
      </c>
    </row>
    <row r="42" spans="1:20" ht="12.75">
      <c r="A42" s="14">
        <f t="shared" si="1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0"/>
        <v>0</v>
      </c>
    </row>
    <row r="43" spans="1:20" ht="12.75">
      <c r="A43" s="14">
        <f t="shared" si="1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0"/>
        <v>0</v>
      </c>
    </row>
    <row r="44" spans="1:20" ht="12.75">
      <c r="A44" s="14">
        <f t="shared" si="1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0"/>
        <v>0</v>
      </c>
    </row>
    <row r="45" spans="1:20" ht="12.75">
      <c r="A45" s="14">
        <f t="shared" si="1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0"/>
        <v>0</v>
      </c>
    </row>
    <row r="46" spans="1:20" ht="12.75">
      <c r="A46" s="14">
        <f t="shared" si="1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0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4346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197.54545454545453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">
    <mergeCell ref="T10:T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31">
      <selection activeCell="J17" sqref="J17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19.140625" style="6" customWidth="1"/>
    <col min="5" max="5" width="11.281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5" width="5.28125" style="6" customWidth="1"/>
    <col min="16" max="16" width="11.140625" style="6" customWidth="1"/>
    <col min="17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160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 t="s">
        <v>173</v>
      </c>
      <c r="D4" s="45"/>
      <c r="E4" s="45"/>
      <c r="G4" s="7" t="s">
        <v>3</v>
      </c>
      <c r="H4" s="1"/>
      <c r="I4" s="45"/>
      <c r="J4" s="198" t="s">
        <v>181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78" t="s">
        <v>246</v>
      </c>
      <c r="D5" s="78"/>
      <c r="E5" s="45"/>
      <c r="F5" s="1"/>
      <c r="G5" s="10" t="s">
        <v>5</v>
      </c>
      <c r="H5" s="1"/>
      <c r="I5" s="1"/>
      <c r="J5" s="1"/>
      <c r="K5" s="1" t="s">
        <v>247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27</v>
      </c>
      <c r="H6" s="1" t="s">
        <v>7</v>
      </c>
      <c r="I6" s="1"/>
      <c r="J6" s="1"/>
      <c r="K6" s="1"/>
      <c r="L6" s="1"/>
      <c r="M6" s="1"/>
      <c r="N6" s="1"/>
      <c r="O6" s="11">
        <v>1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27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2" t="s">
        <v>10</v>
      </c>
      <c r="B9" s="12"/>
      <c r="C9" s="12"/>
      <c r="D9" s="12"/>
      <c r="E9" s="13"/>
      <c r="F9" s="12"/>
      <c r="G9" s="12"/>
      <c r="H9" s="12"/>
      <c r="I9" s="12"/>
      <c r="J9" s="37">
        <f>H8/D7</f>
        <v>1</v>
      </c>
      <c r="K9" s="36" t="s">
        <v>29</v>
      </c>
      <c r="L9" s="36"/>
      <c r="M9" s="36"/>
      <c r="N9" s="36"/>
      <c r="O9" s="36"/>
      <c r="P9" s="36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3.5" thickBot="1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4.75" thickBot="1">
      <c r="A12" s="14">
        <v>1</v>
      </c>
      <c r="B12" s="176" t="s">
        <v>248</v>
      </c>
      <c r="C12" s="177"/>
      <c r="D12" s="178">
        <v>42629</v>
      </c>
      <c r="E12" s="11" t="s">
        <v>157</v>
      </c>
      <c r="F12" s="18">
        <v>130</v>
      </c>
      <c r="G12" s="14">
        <v>30</v>
      </c>
      <c r="H12" s="14">
        <v>21</v>
      </c>
      <c r="I12" s="14">
        <v>57</v>
      </c>
      <c r="J12" s="14">
        <v>3</v>
      </c>
      <c r="K12" s="14">
        <v>60</v>
      </c>
      <c r="L12" s="16"/>
      <c r="M12" s="16"/>
      <c r="N12" s="14"/>
      <c r="O12" s="14"/>
      <c r="P12" s="67">
        <v>5.46</v>
      </c>
      <c r="Q12" s="67">
        <v>21</v>
      </c>
      <c r="R12" s="14"/>
      <c r="S12" s="14"/>
      <c r="T12" s="14">
        <f>G12+I12+K12+M12+O12+Q12+S12</f>
        <v>168</v>
      </c>
    </row>
    <row r="13" spans="1:20" ht="24.75" thickBot="1">
      <c r="A13" s="14">
        <f aca="true" t="shared" si="0" ref="A13:A38">A12+1</f>
        <v>2</v>
      </c>
      <c r="B13" s="179" t="s">
        <v>249</v>
      </c>
      <c r="C13" s="180"/>
      <c r="D13" s="181">
        <v>42434</v>
      </c>
      <c r="E13" s="11" t="s">
        <v>157</v>
      </c>
      <c r="F13" s="79">
        <v>131</v>
      </c>
      <c r="G13" s="80">
        <v>41</v>
      </c>
      <c r="H13" s="80">
        <v>23</v>
      </c>
      <c r="I13" s="80">
        <v>64</v>
      </c>
      <c r="J13" s="80">
        <v>4</v>
      </c>
      <c r="K13" s="80">
        <v>42</v>
      </c>
      <c r="L13" s="81"/>
      <c r="M13" s="81"/>
      <c r="N13" s="80"/>
      <c r="O13" s="80"/>
      <c r="P13" s="68">
        <v>6.5</v>
      </c>
      <c r="Q13" s="68">
        <v>29</v>
      </c>
      <c r="R13" s="82"/>
      <c r="S13" s="82"/>
      <c r="T13" s="82">
        <f aca="true" t="shared" si="1" ref="T13:T38">G13+I13+K13+M13+O13+Q13+S13</f>
        <v>176</v>
      </c>
    </row>
    <row r="14" spans="1:20" ht="24.75" thickBot="1">
      <c r="A14" s="14">
        <f t="shared" si="0"/>
        <v>3</v>
      </c>
      <c r="B14" s="179" t="s">
        <v>250</v>
      </c>
      <c r="C14" s="180"/>
      <c r="D14" s="182">
        <v>42348</v>
      </c>
      <c r="E14" s="11" t="s">
        <v>157</v>
      </c>
      <c r="F14" s="83">
        <v>105</v>
      </c>
      <c r="G14" s="83">
        <v>15</v>
      </c>
      <c r="H14" s="83">
        <v>13</v>
      </c>
      <c r="I14" s="83">
        <v>30</v>
      </c>
      <c r="J14" s="82">
        <v>5</v>
      </c>
      <c r="K14" s="82">
        <v>63</v>
      </c>
      <c r="L14" s="83"/>
      <c r="M14" s="83"/>
      <c r="N14" s="82"/>
      <c r="O14" s="82"/>
      <c r="P14" s="68">
        <v>4.15</v>
      </c>
      <c r="Q14" s="68">
        <v>60</v>
      </c>
      <c r="R14" s="82"/>
      <c r="S14" s="82"/>
      <c r="T14" s="82">
        <f t="shared" si="1"/>
        <v>168</v>
      </c>
    </row>
    <row r="15" spans="1:20" s="85" customFormat="1" ht="24.75" thickBot="1">
      <c r="A15" s="82">
        <f t="shared" si="0"/>
        <v>4</v>
      </c>
      <c r="B15" s="183" t="s">
        <v>251</v>
      </c>
      <c r="C15" s="184"/>
      <c r="D15" s="185">
        <v>42573</v>
      </c>
      <c r="E15" s="190" t="s">
        <v>157</v>
      </c>
      <c r="F15" s="84">
        <v>136</v>
      </c>
      <c r="G15" s="82">
        <v>36</v>
      </c>
      <c r="H15" s="82">
        <v>24</v>
      </c>
      <c r="I15" s="82">
        <v>63</v>
      </c>
      <c r="J15" s="82">
        <v>9</v>
      </c>
      <c r="K15" s="82">
        <v>58</v>
      </c>
      <c r="L15" s="83"/>
      <c r="M15" s="83"/>
      <c r="N15" s="82"/>
      <c r="O15" s="82"/>
      <c r="P15" s="68">
        <v>6.8</v>
      </c>
      <c r="Q15" s="68">
        <v>20</v>
      </c>
      <c r="R15" s="82"/>
      <c r="S15" s="82"/>
      <c r="T15" s="82">
        <f t="shared" si="1"/>
        <v>177</v>
      </c>
    </row>
    <row r="16" spans="1:20" s="85" customFormat="1" ht="24.75" thickBot="1">
      <c r="A16" s="82">
        <f t="shared" si="0"/>
        <v>5</v>
      </c>
      <c r="B16" s="183" t="s">
        <v>252</v>
      </c>
      <c r="C16" s="184" t="s">
        <v>156</v>
      </c>
      <c r="D16" s="185">
        <v>42607</v>
      </c>
      <c r="E16" s="190" t="s">
        <v>157</v>
      </c>
      <c r="F16" s="84">
        <v>109</v>
      </c>
      <c r="G16" s="82">
        <v>27</v>
      </c>
      <c r="H16" s="82">
        <v>16</v>
      </c>
      <c r="I16" s="82">
        <v>58</v>
      </c>
      <c r="J16" s="82">
        <v>5</v>
      </c>
      <c r="K16" s="82">
        <v>53</v>
      </c>
      <c r="L16" s="83"/>
      <c r="M16" s="83"/>
      <c r="N16" s="82"/>
      <c r="O16" s="82"/>
      <c r="P16" s="68">
        <v>6.5</v>
      </c>
      <c r="Q16" s="68">
        <v>14</v>
      </c>
      <c r="R16" s="82"/>
      <c r="S16" s="82"/>
      <c r="T16" s="82">
        <f t="shared" si="1"/>
        <v>152</v>
      </c>
    </row>
    <row r="17" spans="1:20" ht="24.75" thickBot="1">
      <c r="A17" s="14">
        <f t="shared" si="0"/>
        <v>6</v>
      </c>
      <c r="B17" s="179" t="s">
        <v>253</v>
      </c>
      <c r="C17" s="180" t="s">
        <v>156</v>
      </c>
      <c r="D17" s="182">
        <v>42587</v>
      </c>
      <c r="E17" s="11" t="s">
        <v>157</v>
      </c>
      <c r="F17" s="84">
        <v>111</v>
      </c>
      <c r="G17" s="82">
        <v>28</v>
      </c>
      <c r="H17" s="82">
        <v>17</v>
      </c>
      <c r="I17" s="82">
        <v>60</v>
      </c>
      <c r="J17" s="82">
        <v>7</v>
      </c>
      <c r="K17" s="82">
        <v>32</v>
      </c>
      <c r="L17" s="83"/>
      <c r="M17" s="83"/>
      <c r="N17" s="82"/>
      <c r="O17" s="82"/>
      <c r="P17" s="68">
        <v>6.05</v>
      </c>
      <c r="Q17" s="68">
        <v>25</v>
      </c>
      <c r="R17" s="82"/>
      <c r="S17" s="82"/>
      <c r="T17" s="82">
        <f t="shared" si="1"/>
        <v>145</v>
      </c>
    </row>
    <row r="18" spans="1:20" ht="24.75" thickBot="1">
      <c r="A18" s="14">
        <f t="shared" si="0"/>
        <v>7</v>
      </c>
      <c r="B18" s="179" t="s">
        <v>254</v>
      </c>
      <c r="C18" s="180" t="s">
        <v>156</v>
      </c>
      <c r="D18" s="182">
        <v>42627</v>
      </c>
      <c r="E18" s="11" t="s">
        <v>157</v>
      </c>
      <c r="F18" s="86">
        <v>120</v>
      </c>
      <c r="G18" s="82">
        <v>35</v>
      </c>
      <c r="H18" s="82">
        <v>20</v>
      </c>
      <c r="I18" s="82">
        <v>63</v>
      </c>
      <c r="J18" s="82">
        <v>9</v>
      </c>
      <c r="K18" s="82">
        <v>44</v>
      </c>
      <c r="L18" s="83"/>
      <c r="M18" s="83"/>
      <c r="N18" s="82"/>
      <c r="O18" s="82"/>
      <c r="P18" s="68">
        <v>6.55</v>
      </c>
      <c r="Q18" s="68">
        <v>13</v>
      </c>
      <c r="R18" s="82"/>
      <c r="S18" s="82"/>
      <c r="T18" s="82">
        <f t="shared" si="1"/>
        <v>155</v>
      </c>
    </row>
    <row r="19" spans="1:20" ht="24.75" thickBot="1">
      <c r="A19" s="14">
        <f t="shared" si="0"/>
        <v>8</v>
      </c>
      <c r="B19" s="179" t="s">
        <v>255</v>
      </c>
      <c r="C19" s="180" t="s">
        <v>156</v>
      </c>
      <c r="D19" s="182">
        <v>42452</v>
      </c>
      <c r="E19" s="11" t="s">
        <v>157</v>
      </c>
      <c r="F19" s="86">
        <v>120</v>
      </c>
      <c r="G19" s="82">
        <v>35</v>
      </c>
      <c r="H19" s="82">
        <v>23</v>
      </c>
      <c r="I19" s="82">
        <v>66</v>
      </c>
      <c r="J19" s="82">
        <v>11</v>
      </c>
      <c r="K19" s="82">
        <v>50</v>
      </c>
      <c r="L19" s="83"/>
      <c r="M19" s="83"/>
      <c r="N19" s="82"/>
      <c r="O19" s="82"/>
      <c r="P19" s="68">
        <v>7.3</v>
      </c>
      <c r="Q19" s="68">
        <v>6</v>
      </c>
      <c r="R19" s="82"/>
      <c r="S19" s="82"/>
      <c r="T19" s="82">
        <f t="shared" si="1"/>
        <v>157</v>
      </c>
    </row>
    <row r="20" spans="1:20" ht="24.75" thickBot="1">
      <c r="A20" s="14">
        <f t="shared" si="0"/>
        <v>9</v>
      </c>
      <c r="B20" s="179" t="s">
        <v>256</v>
      </c>
      <c r="C20" s="180" t="s">
        <v>156</v>
      </c>
      <c r="D20" s="182">
        <v>42646</v>
      </c>
      <c r="E20" s="11" t="s">
        <v>157</v>
      </c>
      <c r="F20" s="86">
        <v>125</v>
      </c>
      <c r="G20" s="82">
        <v>40</v>
      </c>
      <c r="H20" s="82">
        <v>12</v>
      </c>
      <c r="I20" s="82">
        <v>47</v>
      </c>
      <c r="J20" s="82">
        <v>14</v>
      </c>
      <c r="K20" s="82">
        <v>56</v>
      </c>
      <c r="L20" s="83"/>
      <c r="M20" s="83"/>
      <c r="N20" s="82"/>
      <c r="O20" s="82"/>
      <c r="P20" s="68">
        <v>7.1</v>
      </c>
      <c r="Q20" s="68">
        <v>10</v>
      </c>
      <c r="R20" s="82"/>
      <c r="S20" s="82"/>
      <c r="T20" s="82">
        <f t="shared" si="1"/>
        <v>153</v>
      </c>
    </row>
    <row r="21" spans="1:22" s="92" customFormat="1" ht="24.75" thickBot="1">
      <c r="A21" s="87">
        <f t="shared" si="0"/>
        <v>10</v>
      </c>
      <c r="B21" s="186" t="s">
        <v>257</v>
      </c>
      <c r="C21" s="187" t="s">
        <v>156</v>
      </c>
      <c r="D21" s="188">
        <v>42419</v>
      </c>
      <c r="E21" s="191" t="s">
        <v>157</v>
      </c>
      <c r="F21" s="88">
        <v>130</v>
      </c>
      <c r="G21" s="89">
        <v>45</v>
      </c>
      <c r="H21" s="89">
        <v>16</v>
      </c>
      <c r="I21" s="89">
        <v>58</v>
      </c>
      <c r="J21" s="89">
        <v>9</v>
      </c>
      <c r="K21" s="89">
        <v>44</v>
      </c>
      <c r="L21" s="89"/>
      <c r="M21" s="89"/>
      <c r="N21" s="89"/>
      <c r="O21" s="89"/>
      <c r="P21" s="90">
        <v>7.2</v>
      </c>
      <c r="Q21" s="90">
        <v>1</v>
      </c>
      <c r="R21" s="89"/>
      <c r="S21" s="89"/>
      <c r="T21" s="89">
        <f t="shared" si="1"/>
        <v>148</v>
      </c>
      <c r="U21" s="91"/>
      <c r="V21" s="91"/>
    </row>
    <row r="22" spans="1:20" ht="24.75" thickBot="1">
      <c r="A22" s="14">
        <f t="shared" si="0"/>
        <v>11</v>
      </c>
      <c r="B22" s="179" t="s">
        <v>258</v>
      </c>
      <c r="C22" s="180"/>
      <c r="D22" s="182">
        <v>42545</v>
      </c>
      <c r="E22" s="11" t="s">
        <v>157</v>
      </c>
      <c r="F22" s="86">
        <v>136</v>
      </c>
      <c r="G22" s="82">
        <v>36</v>
      </c>
      <c r="H22" s="82">
        <v>24</v>
      </c>
      <c r="I22" s="82">
        <v>63</v>
      </c>
      <c r="J22" s="82">
        <v>5</v>
      </c>
      <c r="K22" s="82">
        <v>18</v>
      </c>
      <c r="L22" s="83"/>
      <c r="M22" s="83"/>
      <c r="N22" s="82"/>
      <c r="O22" s="82"/>
      <c r="P22" s="68">
        <v>4.38</v>
      </c>
      <c r="Q22" s="68">
        <v>47</v>
      </c>
      <c r="R22" s="82"/>
      <c r="S22" s="82"/>
      <c r="T22" s="82">
        <f t="shared" si="1"/>
        <v>164</v>
      </c>
    </row>
    <row r="23" spans="1:20" ht="24.75" thickBot="1">
      <c r="A23" s="14">
        <f t="shared" si="0"/>
        <v>12</v>
      </c>
      <c r="B23" s="179" t="s">
        <v>259</v>
      </c>
      <c r="C23" s="180" t="s">
        <v>156</v>
      </c>
      <c r="D23" s="182">
        <v>42556</v>
      </c>
      <c r="E23" s="11" t="s">
        <v>157</v>
      </c>
      <c r="F23" s="86">
        <v>100</v>
      </c>
      <c r="G23" s="82">
        <v>24</v>
      </c>
      <c r="H23" s="82">
        <v>4</v>
      </c>
      <c r="I23" s="82">
        <v>27</v>
      </c>
      <c r="J23" s="82">
        <v>4</v>
      </c>
      <c r="K23" s="82">
        <v>24</v>
      </c>
      <c r="L23" s="83"/>
      <c r="M23" s="83"/>
      <c r="N23" s="82"/>
      <c r="O23" s="82"/>
      <c r="P23" s="68">
        <v>7.1</v>
      </c>
      <c r="Q23" s="68">
        <v>10</v>
      </c>
      <c r="R23" s="82"/>
      <c r="S23" s="82"/>
      <c r="T23" s="82">
        <f t="shared" si="1"/>
        <v>85</v>
      </c>
    </row>
    <row r="24" spans="1:20" ht="24.75" thickBot="1">
      <c r="A24" s="14">
        <f t="shared" si="0"/>
        <v>13</v>
      </c>
      <c r="B24" s="179" t="s">
        <v>260</v>
      </c>
      <c r="C24" s="180" t="s">
        <v>156</v>
      </c>
      <c r="D24" s="182">
        <v>42420</v>
      </c>
      <c r="E24" s="11" t="s">
        <v>157</v>
      </c>
      <c r="F24" s="86">
        <v>115</v>
      </c>
      <c r="G24" s="82">
        <v>30</v>
      </c>
      <c r="H24" s="82">
        <v>15</v>
      </c>
      <c r="I24" s="82">
        <v>56</v>
      </c>
      <c r="J24" s="82">
        <v>4</v>
      </c>
      <c r="K24" s="82">
        <v>50</v>
      </c>
      <c r="L24" s="83"/>
      <c r="M24" s="83"/>
      <c r="N24" s="82"/>
      <c r="O24" s="82"/>
      <c r="P24" s="68">
        <v>6.33</v>
      </c>
      <c r="Q24" s="68">
        <v>18</v>
      </c>
      <c r="R24" s="82"/>
      <c r="S24" s="82"/>
      <c r="T24" s="82">
        <f t="shared" si="1"/>
        <v>154</v>
      </c>
    </row>
    <row r="25" spans="1:20" ht="24.75" thickBot="1">
      <c r="A25" s="14">
        <f t="shared" si="0"/>
        <v>14</v>
      </c>
      <c r="B25" s="179" t="s">
        <v>261</v>
      </c>
      <c r="C25" s="180"/>
      <c r="D25" s="182">
        <v>42697</v>
      </c>
      <c r="E25" s="11" t="s">
        <v>157</v>
      </c>
      <c r="F25" s="86">
        <v>125</v>
      </c>
      <c r="G25" s="82">
        <v>25</v>
      </c>
      <c r="H25" s="82">
        <v>21</v>
      </c>
      <c r="I25" s="82">
        <v>53</v>
      </c>
      <c r="J25" s="82">
        <v>5</v>
      </c>
      <c r="K25" s="82">
        <v>60</v>
      </c>
      <c r="L25" s="83"/>
      <c r="M25" s="83"/>
      <c r="N25" s="82"/>
      <c r="O25" s="82"/>
      <c r="P25" s="68">
        <v>6.3</v>
      </c>
      <c r="Q25" s="68">
        <v>26</v>
      </c>
      <c r="R25" s="82"/>
      <c r="S25" s="82"/>
      <c r="T25" s="82">
        <f t="shared" si="1"/>
        <v>164</v>
      </c>
    </row>
    <row r="26" spans="1:20" ht="24.75" thickBot="1">
      <c r="A26" s="14">
        <f t="shared" si="0"/>
        <v>15</v>
      </c>
      <c r="B26" s="179" t="s">
        <v>262</v>
      </c>
      <c r="C26" s="180"/>
      <c r="D26" s="182">
        <v>42347</v>
      </c>
      <c r="E26" s="11" t="s">
        <v>157</v>
      </c>
      <c r="F26" s="86">
        <v>136</v>
      </c>
      <c r="G26" s="82">
        <v>36</v>
      </c>
      <c r="H26" s="82">
        <v>26</v>
      </c>
      <c r="I26" s="82">
        <v>67</v>
      </c>
      <c r="J26" s="82">
        <v>1</v>
      </c>
      <c r="K26" s="82">
        <v>54</v>
      </c>
      <c r="L26" s="83"/>
      <c r="M26" s="83"/>
      <c r="N26" s="82"/>
      <c r="O26" s="82"/>
      <c r="P26" s="68">
        <v>6.5</v>
      </c>
      <c r="Q26" s="68">
        <v>7</v>
      </c>
      <c r="R26" s="82"/>
      <c r="S26" s="82"/>
      <c r="T26" s="82">
        <f t="shared" si="1"/>
        <v>164</v>
      </c>
    </row>
    <row r="27" spans="1:20" ht="24.75" thickBot="1">
      <c r="A27" s="14">
        <f t="shared" si="0"/>
        <v>16</v>
      </c>
      <c r="B27" s="179" t="s">
        <v>263</v>
      </c>
      <c r="C27" s="180"/>
      <c r="D27" s="182">
        <v>42544</v>
      </c>
      <c r="E27" s="11" t="s">
        <v>157</v>
      </c>
      <c r="F27" s="93">
        <v>100</v>
      </c>
      <c r="G27" s="94">
        <v>15</v>
      </c>
      <c r="H27" s="94">
        <v>18</v>
      </c>
      <c r="I27" s="94">
        <v>58</v>
      </c>
      <c r="J27" s="94">
        <v>7</v>
      </c>
      <c r="K27" s="94">
        <v>53</v>
      </c>
      <c r="L27" s="95"/>
      <c r="M27" s="95"/>
      <c r="N27" s="94"/>
      <c r="O27" s="94"/>
      <c r="P27" s="96">
        <v>6.3</v>
      </c>
      <c r="Q27" s="97">
        <v>11</v>
      </c>
      <c r="R27" s="94"/>
      <c r="S27" s="94"/>
      <c r="T27" s="94">
        <f t="shared" si="1"/>
        <v>137</v>
      </c>
    </row>
    <row r="28" spans="1:20" ht="24.75" thickBot="1">
      <c r="A28" s="14">
        <f t="shared" si="0"/>
        <v>17</v>
      </c>
      <c r="B28" s="179" t="s">
        <v>264</v>
      </c>
      <c r="C28" s="180" t="s">
        <v>156</v>
      </c>
      <c r="D28" s="182">
        <v>42503</v>
      </c>
      <c r="E28" s="11" t="s">
        <v>157</v>
      </c>
      <c r="F28" s="86">
        <v>145</v>
      </c>
      <c r="G28" s="82">
        <v>55</v>
      </c>
      <c r="H28" s="82">
        <v>19</v>
      </c>
      <c r="I28" s="82">
        <v>62</v>
      </c>
      <c r="J28" s="82">
        <v>18</v>
      </c>
      <c r="K28" s="82">
        <v>8</v>
      </c>
      <c r="L28" s="83"/>
      <c r="M28" s="83"/>
      <c r="N28" s="82"/>
      <c r="O28" s="82"/>
      <c r="P28" s="68">
        <v>6.17</v>
      </c>
      <c r="Q28" s="68">
        <v>22</v>
      </c>
      <c r="R28" s="82"/>
      <c r="S28" s="82"/>
      <c r="T28" s="82">
        <f t="shared" si="1"/>
        <v>147</v>
      </c>
    </row>
    <row r="29" spans="1:20" ht="24.75" thickBot="1">
      <c r="A29" s="14">
        <f t="shared" si="0"/>
        <v>18</v>
      </c>
      <c r="B29" s="183" t="s">
        <v>265</v>
      </c>
      <c r="C29" s="184" t="s">
        <v>156</v>
      </c>
      <c r="D29" s="189">
        <v>42361</v>
      </c>
      <c r="E29" s="190" t="s">
        <v>157</v>
      </c>
      <c r="F29" s="86">
        <v>130</v>
      </c>
      <c r="G29" s="82">
        <v>45</v>
      </c>
      <c r="H29" s="82">
        <v>12</v>
      </c>
      <c r="I29" s="82">
        <v>47</v>
      </c>
      <c r="J29" s="82">
        <v>13</v>
      </c>
      <c r="K29" s="82">
        <v>54</v>
      </c>
      <c r="L29" s="83"/>
      <c r="M29" s="83"/>
      <c r="N29" s="82"/>
      <c r="O29" s="82"/>
      <c r="P29" s="68">
        <v>6.3</v>
      </c>
      <c r="Q29" s="68">
        <v>18</v>
      </c>
      <c r="R29" s="82"/>
      <c r="S29" s="82"/>
      <c r="T29" s="82">
        <f t="shared" si="1"/>
        <v>164</v>
      </c>
    </row>
    <row r="30" spans="1:20" ht="24.75" thickBot="1">
      <c r="A30" s="14">
        <f t="shared" si="0"/>
        <v>19</v>
      </c>
      <c r="B30" s="179" t="s">
        <v>266</v>
      </c>
      <c r="C30" s="180" t="s">
        <v>156</v>
      </c>
      <c r="D30" s="182">
        <v>42299</v>
      </c>
      <c r="E30" s="11" t="s">
        <v>157</v>
      </c>
      <c r="F30" s="86">
        <v>110</v>
      </c>
      <c r="G30" s="82">
        <v>28</v>
      </c>
      <c r="H30" s="82">
        <v>10</v>
      </c>
      <c r="I30" s="82">
        <v>41</v>
      </c>
      <c r="J30" s="82">
        <v>5</v>
      </c>
      <c r="K30" s="82">
        <v>53</v>
      </c>
      <c r="L30" s="83"/>
      <c r="M30" s="83"/>
      <c r="N30" s="82"/>
      <c r="O30" s="82"/>
      <c r="P30" s="68">
        <v>6.3</v>
      </c>
      <c r="Q30" s="68">
        <v>18</v>
      </c>
      <c r="R30" s="82"/>
      <c r="S30" s="82"/>
      <c r="T30" s="82">
        <f t="shared" si="1"/>
        <v>140</v>
      </c>
    </row>
    <row r="31" spans="1:20" ht="24.75" thickBot="1">
      <c r="A31" s="14">
        <f t="shared" si="0"/>
        <v>20</v>
      </c>
      <c r="B31" s="179" t="s">
        <v>267</v>
      </c>
      <c r="C31" s="180" t="s">
        <v>156</v>
      </c>
      <c r="D31" s="182">
        <v>42551</v>
      </c>
      <c r="E31" s="11" t="s">
        <v>158</v>
      </c>
      <c r="F31" s="86">
        <v>105</v>
      </c>
      <c r="G31" s="82">
        <v>25</v>
      </c>
      <c r="H31" s="82">
        <v>15</v>
      </c>
      <c r="I31" s="82">
        <v>56</v>
      </c>
      <c r="J31" s="82">
        <v>4</v>
      </c>
      <c r="K31" s="82">
        <v>50</v>
      </c>
      <c r="L31" s="83"/>
      <c r="M31" s="83"/>
      <c r="N31" s="82"/>
      <c r="O31" s="82"/>
      <c r="P31" s="68">
        <v>5.25</v>
      </c>
      <c r="Q31" s="68">
        <v>40</v>
      </c>
      <c r="R31" s="82"/>
      <c r="S31" s="82"/>
      <c r="T31" s="82">
        <f t="shared" si="1"/>
        <v>171</v>
      </c>
    </row>
    <row r="32" spans="1:20" ht="24.75" thickBot="1">
      <c r="A32" s="14">
        <f t="shared" si="0"/>
        <v>21</v>
      </c>
      <c r="B32" s="179" t="s">
        <v>268</v>
      </c>
      <c r="C32" s="180"/>
      <c r="D32" s="182">
        <v>42614</v>
      </c>
      <c r="E32" s="11" t="s">
        <v>157</v>
      </c>
      <c r="F32" s="86">
        <v>120</v>
      </c>
      <c r="G32" s="82">
        <v>25</v>
      </c>
      <c r="H32" s="82">
        <v>18</v>
      </c>
      <c r="I32" s="82">
        <v>44</v>
      </c>
      <c r="J32" s="82">
        <v>6</v>
      </c>
      <c r="K32" s="82">
        <v>62</v>
      </c>
      <c r="L32" s="83"/>
      <c r="M32" s="83"/>
      <c r="N32" s="82"/>
      <c r="O32" s="82"/>
      <c r="P32" s="68">
        <v>6.3</v>
      </c>
      <c r="Q32" s="68">
        <v>26</v>
      </c>
      <c r="R32" s="82"/>
      <c r="S32" s="82"/>
      <c r="T32" s="82">
        <f t="shared" si="1"/>
        <v>157</v>
      </c>
    </row>
    <row r="33" spans="1:20" ht="24.75" thickBot="1">
      <c r="A33" s="14">
        <f t="shared" si="0"/>
        <v>22</v>
      </c>
      <c r="B33" s="179" t="s">
        <v>269</v>
      </c>
      <c r="C33" s="180"/>
      <c r="D33" s="182">
        <v>42533</v>
      </c>
      <c r="E33" s="11" t="s">
        <v>157</v>
      </c>
      <c r="F33" s="86">
        <v>125</v>
      </c>
      <c r="G33" s="82">
        <v>35</v>
      </c>
      <c r="H33" s="82">
        <v>17</v>
      </c>
      <c r="I33" s="82">
        <v>56</v>
      </c>
      <c r="J33" s="82">
        <v>8</v>
      </c>
      <c r="K33" s="82">
        <v>56</v>
      </c>
      <c r="L33" s="83"/>
      <c r="M33" s="83"/>
      <c r="N33" s="82"/>
      <c r="O33" s="82"/>
      <c r="P33" s="68">
        <v>6.5</v>
      </c>
      <c r="Q33" s="68">
        <v>29</v>
      </c>
      <c r="R33" s="82"/>
      <c r="S33" s="82"/>
      <c r="T33" s="82">
        <f t="shared" si="1"/>
        <v>176</v>
      </c>
    </row>
    <row r="34" spans="1:20" ht="24.75" thickBot="1">
      <c r="A34" s="14">
        <f t="shared" si="0"/>
        <v>23</v>
      </c>
      <c r="B34" s="179" t="s">
        <v>270</v>
      </c>
      <c r="C34" s="180"/>
      <c r="D34" s="182">
        <v>42631</v>
      </c>
      <c r="E34" s="11" t="s">
        <v>157</v>
      </c>
      <c r="F34" s="86">
        <v>135</v>
      </c>
      <c r="G34" s="82">
        <v>30</v>
      </c>
      <c r="H34" s="82">
        <v>27</v>
      </c>
      <c r="I34" s="82">
        <v>65</v>
      </c>
      <c r="J34" s="82">
        <v>9</v>
      </c>
      <c r="K34" s="82">
        <v>65</v>
      </c>
      <c r="L34" s="83"/>
      <c r="M34" s="83"/>
      <c r="N34" s="82"/>
      <c r="O34" s="82"/>
      <c r="P34" s="68">
        <v>5.9</v>
      </c>
      <c r="Q34" s="68">
        <v>38</v>
      </c>
      <c r="R34" s="82"/>
      <c r="S34" s="82"/>
      <c r="T34" s="82">
        <f t="shared" si="1"/>
        <v>198</v>
      </c>
    </row>
    <row r="35" spans="1:20" ht="24.75" thickBot="1">
      <c r="A35" s="14">
        <f t="shared" si="0"/>
        <v>24</v>
      </c>
      <c r="B35" s="179" t="s">
        <v>271</v>
      </c>
      <c r="C35" s="180" t="s">
        <v>156</v>
      </c>
      <c r="D35" s="182">
        <v>42285</v>
      </c>
      <c r="E35" s="11" t="s">
        <v>157</v>
      </c>
      <c r="F35" s="86">
        <v>100</v>
      </c>
      <c r="G35" s="82">
        <v>23</v>
      </c>
      <c r="H35" s="82">
        <v>14</v>
      </c>
      <c r="I35" s="82">
        <v>53</v>
      </c>
      <c r="J35" s="82">
        <v>5</v>
      </c>
      <c r="K35" s="82">
        <v>53</v>
      </c>
      <c r="L35" s="83"/>
      <c r="M35" s="83"/>
      <c r="N35" s="82"/>
      <c r="O35" s="82"/>
      <c r="P35" s="68">
        <v>5.25</v>
      </c>
      <c r="Q35" s="68">
        <v>40</v>
      </c>
      <c r="R35" s="82"/>
      <c r="S35" s="82"/>
      <c r="T35" s="82">
        <f t="shared" si="1"/>
        <v>169</v>
      </c>
    </row>
    <row r="36" spans="1:20" ht="24.75" thickBot="1">
      <c r="A36" s="14">
        <f t="shared" si="0"/>
        <v>25</v>
      </c>
      <c r="B36" s="179" t="s">
        <v>272</v>
      </c>
      <c r="C36" s="180"/>
      <c r="D36" s="182">
        <v>42357</v>
      </c>
      <c r="E36" s="11" t="s">
        <v>159</v>
      </c>
      <c r="F36" s="86">
        <v>100</v>
      </c>
      <c r="G36" s="82">
        <v>15</v>
      </c>
      <c r="H36" s="82">
        <v>9</v>
      </c>
      <c r="I36" s="82">
        <v>32</v>
      </c>
      <c r="J36" s="82">
        <v>1</v>
      </c>
      <c r="K36" s="82">
        <v>10</v>
      </c>
      <c r="L36" s="83"/>
      <c r="M36" s="83"/>
      <c r="N36" s="82"/>
      <c r="O36" s="82"/>
      <c r="P36" s="68">
        <v>6.5</v>
      </c>
      <c r="Q36" s="68">
        <v>29</v>
      </c>
      <c r="R36" s="82"/>
      <c r="S36" s="82"/>
      <c r="T36" s="82">
        <f t="shared" si="1"/>
        <v>86</v>
      </c>
    </row>
    <row r="37" spans="1:20" ht="24.75" thickBot="1">
      <c r="A37" s="14">
        <f t="shared" si="0"/>
        <v>26</v>
      </c>
      <c r="B37" s="179" t="s">
        <v>273</v>
      </c>
      <c r="C37" s="180"/>
      <c r="D37" s="182">
        <v>42542</v>
      </c>
      <c r="E37" s="11" t="s">
        <v>157</v>
      </c>
      <c r="F37" s="86">
        <v>120</v>
      </c>
      <c r="G37" s="82">
        <v>30</v>
      </c>
      <c r="H37" s="82">
        <v>13</v>
      </c>
      <c r="I37" s="82">
        <v>44</v>
      </c>
      <c r="J37" s="82">
        <v>4</v>
      </c>
      <c r="K37" s="82">
        <v>62</v>
      </c>
      <c r="L37" s="83"/>
      <c r="M37" s="83"/>
      <c r="N37" s="82"/>
      <c r="O37" s="82"/>
      <c r="P37" s="68">
        <v>6.5</v>
      </c>
      <c r="Q37" s="68">
        <v>29</v>
      </c>
      <c r="R37" s="82"/>
      <c r="S37" s="82"/>
      <c r="T37" s="82">
        <f t="shared" si="1"/>
        <v>165</v>
      </c>
    </row>
    <row r="38" spans="1:20" ht="24.75" thickBot="1">
      <c r="A38" s="14">
        <f t="shared" si="0"/>
        <v>27</v>
      </c>
      <c r="B38" s="179" t="s">
        <v>274</v>
      </c>
      <c r="C38" s="180" t="s">
        <v>156</v>
      </c>
      <c r="D38" s="182">
        <v>42474</v>
      </c>
      <c r="E38" s="11" t="s">
        <v>157</v>
      </c>
      <c r="F38" s="86">
        <v>125</v>
      </c>
      <c r="G38" s="82">
        <v>40</v>
      </c>
      <c r="H38" s="82">
        <v>11</v>
      </c>
      <c r="I38" s="82">
        <v>44</v>
      </c>
      <c r="J38" s="82">
        <v>9</v>
      </c>
      <c r="K38" s="82">
        <v>44</v>
      </c>
      <c r="L38" s="83"/>
      <c r="M38" s="83"/>
      <c r="N38" s="82"/>
      <c r="O38" s="82"/>
      <c r="P38" s="68">
        <v>6.3</v>
      </c>
      <c r="Q38" s="68">
        <v>18</v>
      </c>
      <c r="R38" s="82"/>
      <c r="S38" s="82"/>
      <c r="T38" s="82">
        <f t="shared" si="1"/>
        <v>146</v>
      </c>
    </row>
    <row r="39" spans="1:20" ht="12.75">
      <c r="A39" s="23" t="s">
        <v>26</v>
      </c>
      <c r="B39" s="28"/>
      <c r="C39" s="28"/>
      <c r="D39" s="76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4">
        <f>SUM(T12:T38)</f>
        <v>4186</v>
      </c>
    </row>
    <row r="40" spans="1:20" ht="12.75">
      <c r="A40" s="27" t="s">
        <v>27</v>
      </c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30">
        <f>T39/D7</f>
        <v>155.03703703703704</v>
      </c>
    </row>
    <row r="41" spans="1:7" ht="12.75">
      <c r="A41" s="28" t="s">
        <v>28</v>
      </c>
      <c r="E41" s="33"/>
      <c r="F41" s="77"/>
      <c r="G41" s="77" t="s">
        <v>29</v>
      </c>
    </row>
    <row r="43" ht="12.75">
      <c r="U43" s="6" t="s">
        <v>29</v>
      </c>
    </row>
  </sheetData>
  <sheetProtection/>
  <mergeCells count="19">
    <mergeCell ref="T10:T11"/>
    <mergeCell ref="H10:I10"/>
    <mergeCell ref="J10:K10"/>
    <mergeCell ref="L10:M10"/>
    <mergeCell ref="N10:O10"/>
    <mergeCell ref="P10:Q10"/>
    <mergeCell ref="R10:S10"/>
    <mergeCell ref="C1:I1"/>
    <mergeCell ref="C2:L2"/>
    <mergeCell ref="A3:J3"/>
    <mergeCell ref="J4:L4"/>
    <mergeCell ref="A5:B5"/>
    <mergeCell ref="A8:F8"/>
    <mergeCell ref="A10:A11"/>
    <mergeCell ref="B10:B11"/>
    <mergeCell ref="C10:C11"/>
    <mergeCell ref="D10:D11"/>
    <mergeCell ref="E10:E11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0">
      <selection activeCell="J63" sqref="J63"/>
    </sheetView>
  </sheetViews>
  <sheetFormatPr defaultColWidth="9.140625" defaultRowHeight="15"/>
  <cols>
    <col min="1" max="1" width="3.421875" style="6" customWidth="1"/>
    <col min="2" max="2" width="18.8515625" style="6" customWidth="1"/>
    <col min="3" max="3" width="3.7109375" style="6" customWidth="1"/>
    <col min="4" max="4" width="9.140625" style="6" customWidth="1"/>
    <col min="5" max="5" width="6.8515625" style="35" customWidth="1"/>
    <col min="6" max="8" width="5.28125" style="6" customWidth="1"/>
    <col min="9" max="9" width="6.421875" style="6" customWidth="1"/>
    <col min="10" max="10" width="6.28125" style="6" customWidth="1"/>
    <col min="11" max="11" width="5.28125" style="6" customWidth="1"/>
    <col min="12" max="12" width="4.57421875" style="6" customWidth="1"/>
    <col min="13" max="13" width="4.28125" style="6" customWidth="1"/>
    <col min="14" max="19" width="5.28125" style="6" customWidth="1"/>
    <col min="20" max="20" width="9.140625" style="6" customWidth="1"/>
    <col min="21" max="21" width="11.28125" style="6" customWidth="1"/>
    <col min="22" max="22" width="15.57421875" style="6" customWidth="1"/>
    <col min="23" max="16384" width="9.140625" style="6" customWidth="1"/>
  </cols>
  <sheetData>
    <row r="1" spans="1:20" ht="12.75">
      <c r="A1" s="1"/>
      <c r="B1" s="1"/>
      <c r="C1" s="196" t="s">
        <v>0</v>
      </c>
      <c r="D1" s="196"/>
      <c r="E1" s="196"/>
      <c r="F1" s="196"/>
      <c r="G1" s="196"/>
      <c r="H1" s="196"/>
      <c r="I1" s="196"/>
      <c r="J1" s="1"/>
      <c r="K1" s="1"/>
      <c r="L1" s="1"/>
      <c r="M1" s="1"/>
      <c r="N1" s="3"/>
      <c r="O1" s="1"/>
      <c r="P1" s="1"/>
      <c r="Q1" s="1"/>
      <c r="R1" s="4"/>
      <c r="S1" s="5"/>
      <c r="T1" s="1"/>
    </row>
    <row r="2" spans="1:20" ht="12.75">
      <c r="A2" s="1"/>
      <c r="B2" s="1"/>
      <c r="C2" s="197" t="s">
        <v>1</v>
      </c>
      <c r="D2" s="197"/>
      <c r="E2" s="197"/>
      <c r="F2" s="197"/>
      <c r="G2" s="197"/>
      <c r="H2" s="197"/>
      <c r="I2" s="197"/>
      <c r="J2" s="197"/>
      <c r="K2" s="197"/>
      <c r="L2" s="197"/>
      <c r="M2" s="1"/>
      <c r="N2" s="3"/>
      <c r="O2" s="1"/>
      <c r="P2" s="1"/>
      <c r="Q2" s="1"/>
      <c r="R2" s="4"/>
      <c r="S2" s="5"/>
      <c r="T2" s="1"/>
    </row>
    <row r="3" spans="1:20" ht="12.75">
      <c r="A3" s="197" t="s">
        <v>275</v>
      </c>
      <c r="B3" s="197"/>
      <c r="C3" s="197"/>
      <c r="D3" s="197"/>
      <c r="E3" s="197"/>
      <c r="F3" s="197"/>
      <c r="G3" s="197"/>
      <c r="H3" s="197"/>
      <c r="I3" s="197"/>
      <c r="J3" s="197"/>
      <c r="K3" s="1"/>
      <c r="L3" s="1"/>
      <c r="M3" s="1"/>
      <c r="N3" s="3"/>
      <c r="O3" s="1"/>
      <c r="P3" s="1"/>
      <c r="Q3" s="1"/>
      <c r="R3" s="4"/>
      <c r="S3" s="5"/>
      <c r="T3" s="1"/>
    </row>
    <row r="4" spans="1:20" ht="12.75">
      <c r="A4" s="10" t="s">
        <v>30</v>
      </c>
      <c r="B4" s="10"/>
      <c r="C4" s="38">
        <v>10</v>
      </c>
      <c r="D4" s="45"/>
      <c r="E4" s="45"/>
      <c r="G4" s="7" t="s">
        <v>3</v>
      </c>
      <c r="H4" s="1"/>
      <c r="I4" s="45"/>
      <c r="J4" s="198" t="s">
        <v>276</v>
      </c>
      <c r="K4" s="198"/>
      <c r="L4" s="198"/>
      <c r="M4" s="8"/>
      <c r="N4" s="8"/>
      <c r="O4" s="8"/>
      <c r="P4" s="8"/>
      <c r="Q4" s="9"/>
      <c r="R4" s="9"/>
      <c r="S4" s="9"/>
      <c r="T4" s="1"/>
    </row>
    <row r="5" spans="1:20" ht="12.75">
      <c r="A5" s="197" t="s">
        <v>4</v>
      </c>
      <c r="B5" s="197"/>
      <c r="C5" s="1" t="s">
        <v>277</v>
      </c>
      <c r="D5" s="1"/>
      <c r="E5" s="45"/>
      <c r="F5" s="1"/>
      <c r="G5" s="10" t="s">
        <v>5</v>
      </c>
      <c r="H5" s="1"/>
      <c r="I5" s="1"/>
      <c r="J5" s="1"/>
      <c r="K5" s="1" t="s">
        <v>278</v>
      </c>
      <c r="L5" s="1"/>
      <c r="M5" s="10"/>
      <c r="N5" s="10"/>
      <c r="O5" s="10"/>
      <c r="P5" s="10"/>
      <c r="Q5" s="10"/>
      <c r="R5" s="10"/>
      <c r="S5" s="10"/>
      <c r="T5" s="10"/>
    </row>
    <row r="6" spans="1:20" ht="12.75">
      <c r="A6" s="1" t="s">
        <v>6</v>
      </c>
      <c r="B6" s="1"/>
      <c r="C6" s="1"/>
      <c r="D6" s="1"/>
      <c r="E6" s="45"/>
      <c r="F6" s="1"/>
      <c r="G6" s="11">
        <v>21</v>
      </c>
      <c r="H6" s="1" t="s">
        <v>7</v>
      </c>
      <c r="I6" s="1"/>
      <c r="J6" s="1"/>
      <c r="K6" s="1"/>
      <c r="L6" s="1"/>
      <c r="M6" s="1"/>
      <c r="N6" s="1"/>
      <c r="O6" s="11">
        <v>0</v>
      </c>
      <c r="P6" s="1"/>
      <c r="Q6" s="1"/>
      <c r="R6" s="1"/>
      <c r="S6" s="1"/>
      <c r="T6" s="1"/>
    </row>
    <row r="7" spans="1:20" ht="12.75">
      <c r="A7" s="1" t="s">
        <v>8</v>
      </c>
      <c r="B7" s="1"/>
      <c r="C7" s="1"/>
      <c r="D7" s="11">
        <v>21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96" t="s">
        <v>9</v>
      </c>
      <c r="B8" s="196"/>
      <c r="C8" s="196"/>
      <c r="D8" s="196"/>
      <c r="E8" s="196"/>
      <c r="F8" s="196"/>
      <c r="G8" s="1"/>
      <c r="H8" s="11">
        <v>21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98" t="s">
        <v>10</v>
      </c>
      <c r="B9" s="98"/>
      <c r="C9" s="98"/>
      <c r="D9" s="98"/>
      <c r="E9" s="99"/>
      <c r="F9" s="98"/>
      <c r="G9" s="98"/>
      <c r="H9" s="98"/>
      <c r="I9" s="98"/>
      <c r="J9" s="100">
        <f>H8/D7</f>
        <v>1</v>
      </c>
      <c r="K9" s="101" t="s">
        <v>29</v>
      </c>
      <c r="L9" s="101"/>
      <c r="M9" s="101"/>
      <c r="N9" s="101"/>
      <c r="O9" s="101"/>
      <c r="P9" s="101"/>
      <c r="Q9" s="1"/>
      <c r="R9" s="1"/>
      <c r="S9" s="1"/>
      <c r="T9" s="1"/>
    </row>
    <row r="10" spans="1:20" ht="12.75" customHeight="1">
      <c r="A10" s="192" t="s">
        <v>11</v>
      </c>
      <c r="B10" s="192" t="s">
        <v>12</v>
      </c>
      <c r="C10" s="192" t="s">
        <v>13</v>
      </c>
      <c r="D10" s="193" t="s">
        <v>14</v>
      </c>
      <c r="E10" s="193" t="s">
        <v>15</v>
      </c>
      <c r="F10" s="195" t="s">
        <v>16</v>
      </c>
      <c r="G10" s="195"/>
      <c r="H10" s="199" t="s">
        <v>17</v>
      </c>
      <c r="I10" s="199"/>
      <c r="J10" s="199" t="s">
        <v>18</v>
      </c>
      <c r="K10" s="199"/>
      <c r="L10" s="199" t="s">
        <v>19</v>
      </c>
      <c r="M10" s="199"/>
      <c r="N10" s="200" t="s">
        <v>20</v>
      </c>
      <c r="O10" s="200"/>
      <c r="P10" s="200" t="s">
        <v>21</v>
      </c>
      <c r="Q10" s="200"/>
      <c r="R10" s="201" t="s">
        <v>22</v>
      </c>
      <c r="S10" s="202"/>
      <c r="T10" s="193" t="s">
        <v>23</v>
      </c>
    </row>
    <row r="11" spans="1:20" ht="12.75">
      <c r="A11" s="192"/>
      <c r="B11" s="192"/>
      <c r="C11" s="192"/>
      <c r="D11" s="194"/>
      <c r="E11" s="194"/>
      <c r="F11" s="14" t="s">
        <v>24</v>
      </c>
      <c r="G11" s="14" t="s">
        <v>25</v>
      </c>
      <c r="H11" s="14" t="s">
        <v>24</v>
      </c>
      <c r="I11" s="14" t="s">
        <v>25</v>
      </c>
      <c r="J11" s="14" t="s">
        <v>24</v>
      </c>
      <c r="K11" s="14" t="s">
        <v>25</v>
      </c>
      <c r="L11" s="14" t="s">
        <v>24</v>
      </c>
      <c r="M11" s="14" t="s">
        <v>25</v>
      </c>
      <c r="N11" s="14" t="s">
        <v>24</v>
      </c>
      <c r="O11" s="14" t="s">
        <v>25</v>
      </c>
      <c r="P11" s="14" t="s">
        <v>24</v>
      </c>
      <c r="Q11" s="14" t="s">
        <v>25</v>
      </c>
      <c r="R11" s="14" t="s">
        <v>24</v>
      </c>
      <c r="S11" s="14" t="s">
        <v>25</v>
      </c>
      <c r="T11" s="194"/>
    </row>
    <row r="12" spans="1:20" ht="25.5">
      <c r="A12" s="14">
        <v>1</v>
      </c>
      <c r="B12" s="15" t="s">
        <v>279</v>
      </c>
      <c r="C12" s="16" t="s">
        <v>167</v>
      </c>
      <c r="D12" s="17">
        <v>39353</v>
      </c>
      <c r="E12" s="16" t="s">
        <v>216</v>
      </c>
      <c r="F12" s="18">
        <v>179</v>
      </c>
      <c r="G12" s="14">
        <v>22</v>
      </c>
      <c r="H12" s="14">
        <v>25</v>
      </c>
      <c r="I12" s="14">
        <v>26</v>
      </c>
      <c r="J12" s="14">
        <v>10</v>
      </c>
      <c r="K12" s="14">
        <v>20</v>
      </c>
      <c r="L12" s="16">
        <v>20</v>
      </c>
      <c r="M12" s="16">
        <v>24</v>
      </c>
      <c r="N12" s="14"/>
      <c r="O12" s="14"/>
      <c r="P12" s="14">
        <v>15</v>
      </c>
      <c r="Q12" s="14">
        <v>50</v>
      </c>
      <c r="R12" s="14">
        <v>4.16</v>
      </c>
      <c r="S12" s="14">
        <v>32</v>
      </c>
      <c r="T12" s="14">
        <f>G12+I12+K12+M12+O12+Q12+S12</f>
        <v>174</v>
      </c>
    </row>
    <row r="13" spans="1:20" ht="25.5">
      <c r="A13" s="14">
        <f aca="true" t="shared" si="0" ref="A13:A46">A12+1</f>
        <v>2</v>
      </c>
      <c r="B13" s="15" t="s">
        <v>280</v>
      </c>
      <c r="C13" s="16" t="s">
        <v>167</v>
      </c>
      <c r="D13" s="17">
        <v>39113</v>
      </c>
      <c r="E13" s="16" t="s">
        <v>216</v>
      </c>
      <c r="F13" s="19">
        <v>191</v>
      </c>
      <c r="G13" s="20">
        <v>28</v>
      </c>
      <c r="H13" s="20">
        <v>31</v>
      </c>
      <c r="I13" s="20">
        <v>41</v>
      </c>
      <c r="J13" s="20">
        <v>17</v>
      </c>
      <c r="K13" s="20">
        <v>38</v>
      </c>
      <c r="L13" s="21">
        <v>20</v>
      </c>
      <c r="M13" s="21">
        <v>24</v>
      </c>
      <c r="N13" s="20"/>
      <c r="O13" s="20"/>
      <c r="P13" s="20">
        <v>15</v>
      </c>
      <c r="Q13" s="14">
        <v>50</v>
      </c>
      <c r="R13" s="14">
        <v>4.5</v>
      </c>
      <c r="S13" s="14">
        <v>23</v>
      </c>
      <c r="T13" s="14">
        <f aca="true" t="shared" si="1" ref="T13:T46">G13+I13+K13+M13+O13+Q13+S13</f>
        <v>204</v>
      </c>
    </row>
    <row r="14" spans="1:20" ht="25.5">
      <c r="A14" s="14">
        <f t="shared" si="0"/>
        <v>3</v>
      </c>
      <c r="B14" s="15" t="s">
        <v>281</v>
      </c>
      <c r="C14" s="16" t="s">
        <v>167</v>
      </c>
      <c r="D14" s="17">
        <v>39218</v>
      </c>
      <c r="E14" s="16" t="s">
        <v>282</v>
      </c>
      <c r="F14" s="16">
        <v>185</v>
      </c>
      <c r="G14" s="16">
        <v>25</v>
      </c>
      <c r="H14" s="16">
        <v>30</v>
      </c>
      <c r="I14" s="16">
        <v>38</v>
      </c>
      <c r="J14" s="14">
        <v>15</v>
      </c>
      <c r="K14" s="14">
        <v>32</v>
      </c>
      <c r="L14" s="16">
        <v>16</v>
      </c>
      <c r="M14" s="16">
        <v>16</v>
      </c>
      <c r="N14" s="14"/>
      <c r="O14" s="14"/>
      <c r="P14" s="14">
        <v>17</v>
      </c>
      <c r="Q14" s="14">
        <v>24</v>
      </c>
      <c r="R14" s="14">
        <v>4.04</v>
      </c>
      <c r="S14" s="14">
        <v>38</v>
      </c>
      <c r="T14" s="14">
        <f t="shared" si="1"/>
        <v>173</v>
      </c>
    </row>
    <row r="15" spans="1:20" ht="25.5">
      <c r="A15" s="14">
        <f t="shared" si="0"/>
        <v>4</v>
      </c>
      <c r="B15" s="15" t="s">
        <v>283</v>
      </c>
      <c r="C15" s="16" t="s">
        <v>167</v>
      </c>
      <c r="D15" s="17">
        <v>39377</v>
      </c>
      <c r="E15" s="16" t="s">
        <v>216</v>
      </c>
      <c r="F15" s="22">
        <v>191</v>
      </c>
      <c r="G15" s="14">
        <v>28</v>
      </c>
      <c r="H15" s="14">
        <v>31</v>
      </c>
      <c r="I15" s="14">
        <v>41</v>
      </c>
      <c r="J15" s="14">
        <v>19</v>
      </c>
      <c r="K15" s="14">
        <v>44</v>
      </c>
      <c r="L15" s="16">
        <v>20</v>
      </c>
      <c r="M15" s="16">
        <v>24</v>
      </c>
      <c r="N15" s="14"/>
      <c r="O15" s="14"/>
      <c r="P15" s="14">
        <v>13.9</v>
      </c>
      <c r="Q15" s="14">
        <v>61</v>
      </c>
      <c r="R15" s="14">
        <v>4.03</v>
      </c>
      <c r="S15" s="14">
        <v>41</v>
      </c>
      <c r="T15" s="14">
        <f t="shared" si="1"/>
        <v>239</v>
      </c>
    </row>
    <row r="16" spans="1:20" ht="25.5">
      <c r="A16" s="14">
        <f t="shared" si="0"/>
        <v>5</v>
      </c>
      <c r="B16" s="15" t="s">
        <v>284</v>
      </c>
      <c r="C16" s="16"/>
      <c r="D16" s="17">
        <v>39128</v>
      </c>
      <c r="E16" s="16" t="s">
        <v>216</v>
      </c>
      <c r="F16" s="22">
        <v>240</v>
      </c>
      <c r="G16" s="14">
        <v>50</v>
      </c>
      <c r="H16" s="14">
        <v>30</v>
      </c>
      <c r="I16" s="14">
        <v>32</v>
      </c>
      <c r="J16" s="14">
        <v>10</v>
      </c>
      <c r="K16" s="14">
        <v>22</v>
      </c>
      <c r="L16" s="16"/>
      <c r="M16" s="16"/>
      <c r="N16" s="14">
        <v>18</v>
      </c>
      <c r="O16" s="14">
        <v>57</v>
      </c>
      <c r="P16" s="14">
        <v>13.8</v>
      </c>
      <c r="Q16" s="14">
        <v>38</v>
      </c>
      <c r="R16" s="14">
        <v>3.22</v>
      </c>
      <c r="S16" s="14">
        <v>41</v>
      </c>
      <c r="T16" s="14">
        <f t="shared" si="1"/>
        <v>240</v>
      </c>
    </row>
    <row r="17" spans="1:20" ht="25.5">
      <c r="A17" s="14">
        <f t="shared" si="0"/>
        <v>6</v>
      </c>
      <c r="B17" s="15" t="s">
        <v>285</v>
      </c>
      <c r="C17" s="16" t="s">
        <v>167</v>
      </c>
      <c r="D17" s="17">
        <v>39295</v>
      </c>
      <c r="E17" s="16" t="s">
        <v>216</v>
      </c>
      <c r="F17" s="22">
        <v>205</v>
      </c>
      <c r="G17" s="14">
        <v>28</v>
      </c>
      <c r="H17" s="14">
        <v>30</v>
      </c>
      <c r="I17" s="14">
        <v>65</v>
      </c>
      <c r="J17" s="14">
        <v>19</v>
      </c>
      <c r="K17" s="14">
        <v>44</v>
      </c>
      <c r="L17" s="16">
        <v>16</v>
      </c>
      <c r="M17" s="16">
        <v>16</v>
      </c>
      <c r="N17" s="14"/>
      <c r="O17" s="14"/>
      <c r="P17" s="14">
        <v>15</v>
      </c>
      <c r="Q17" s="14">
        <v>50</v>
      </c>
      <c r="R17" s="14">
        <v>3.5</v>
      </c>
      <c r="S17" s="14">
        <v>45</v>
      </c>
      <c r="T17" s="14">
        <f t="shared" si="1"/>
        <v>248</v>
      </c>
    </row>
    <row r="18" spans="1:20" ht="25.5">
      <c r="A18" s="14">
        <f t="shared" si="0"/>
        <v>7</v>
      </c>
      <c r="B18" s="15" t="s">
        <v>286</v>
      </c>
      <c r="C18" s="16" t="s">
        <v>167</v>
      </c>
      <c r="D18" s="17">
        <v>39420</v>
      </c>
      <c r="E18" s="16" t="s">
        <v>216</v>
      </c>
      <c r="F18" s="18">
        <v>199</v>
      </c>
      <c r="G18" s="14">
        <v>27</v>
      </c>
      <c r="H18" s="14">
        <v>30</v>
      </c>
      <c r="I18" s="14">
        <v>38</v>
      </c>
      <c r="J18" s="14">
        <v>17</v>
      </c>
      <c r="K18" s="14">
        <v>38</v>
      </c>
      <c r="L18" s="16">
        <v>20</v>
      </c>
      <c r="M18" s="16">
        <v>24</v>
      </c>
      <c r="N18" s="14"/>
      <c r="O18" s="14"/>
      <c r="P18" s="14">
        <v>15</v>
      </c>
      <c r="Q18" s="14">
        <v>50</v>
      </c>
      <c r="R18" s="14">
        <v>4.11</v>
      </c>
      <c r="S18" s="14">
        <v>37</v>
      </c>
      <c r="T18" s="14">
        <f t="shared" si="1"/>
        <v>214</v>
      </c>
    </row>
    <row r="19" spans="1:20" ht="25.5">
      <c r="A19" s="14">
        <f t="shared" si="0"/>
        <v>8</v>
      </c>
      <c r="B19" s="15" t="s">
        <v>287</v>
      </c>
      <c r="C19" s="16" t="s">
        <v>167</v>
      </c>
      <c r="D19" s="17">
        <v>39310</v>
      </c>
      <c r="E19" s="16" t="s">
        <v>216</v>
      </c>
      <c r="F19" s="18">
        <v>165</v>
      </c>
      <c r="G19" s="14">
        <v>15</v>
      </c>
      <c r="H19" s="14">
        <v>30</v>
      </c>
      <c r="I19" s="14">
        <v>38</v>
      </c>
      <c r="J19" s="14">
        <v>15</v>
      </c>
      <c r="K19" s="14">
        <v>32</v>
      </c>
      <c r="L19" s="16">
        <v>20</v>
      </c>
      <c r="M19" s="16">
        <v>24</v>
      </c>
      <c r="N19" s="14"/>
      <c r="O19" s="14"/>
      <c r="P19" s="14">
        <v>17</v>
      </c>
      <c r="Q19" s="14">
        <v>24</v>
      </c>
      <c r="R19" s="14">
        <v>4.04</v>
      </c>
      <c r="S19" s="14">
        <v>38</v>
      </c>
      <c r="T19" s="14">
        <f t="shared" si="1"/>
        <v>171</v>
      </c>
    </row>
    <row r="20" spans="1:20" ht="25.5">
      <c r="A20" s="14">
        <f t="shared" si="0"/>
        <v>9</v>
      </c>
      <c r="B20" s="15" t="s">
        <v>288</v>
      </c>
      <c r="C20" s="16"/>
      <c r="D20" s="17">
        <v>39394</v>
      </c>
      <c r="E20" s="16" t="s">
        <v>216</v>
      </c>
      <c r="F20" s="18">
        <v>185</v>
      </c>
      <c r="G20" s="14">
        <v>10</v>
      </c>
      <c r="H20" s="14">
        <v>30</v>
      </c>
      <c r="I20" s="14">
        <v>38</v>
      </c>
      <c r="J20" s="14">
        <v>5</v>
      </c>
      <c r="K20" s="14">
        <v>16</v>
      </c>
      <c r="L20" s="16"/>
      <c r="M20" s="16"/>
      <c r="N20" s="14">
        <v>10</v>
      </c>
      <c r="O20" s="14">
        <v>22</v>
      </c>
      <c r="P20" s="14">
        <v>14.3</v>
      </c>
      <c r="Q20" s="14">
        <v>32</v>
      </c>
      <c r="R20" s="14" t="s">
        <v>289</v>
      </c>
      <c r="S20" s="14">
        <v>23</v>
      </c>
      <c r="T20" s="14">
        <f t="shared" si="1"/>
        <v>141</v>
      </c>
    </row>
    <row r="21" spans="1:20" ht="25.5">
      <c r="A21" s="14">
        <f t="shared" si="0"/>
        <v>10</v>
      </c>
      <c r="B21" s="15" t="s">
        <v>290</v>
      </c>
      <c r="C21" s="16" t="s">
        <v>167</v>
      </c>
      <c r="D21" s="17">
        <v>39174</v>
      </c>
      <c r="E21" s="16" t="s">
        <v>216</v>
      </c>
      <c r="F21" s="18">
        <v>181</v>
      </c>
      <c r="G21" s="14">
        <v>21</v>
      </c>
      <c r="H21" s="14">
        <v>31</v>
      </c>
      <c r="I21" s="14">
        <v>41</v>
      </c>
      <c r="J21" s="14">
        <v>17</v>
      </c>
      <c r="K21" s="14">
        <v>38</v>
      </c>
      <c r="L21" s="16">
        <v>20</v>
      </c>
      <c r="M21" s="16">
        <v>24</v>
      </c>
      <c r="N21" s="14"/>
      <c r="O21" s="14"/>
      <c r="P21" s="14">
        <v>15</v>
      </c>
      <c r="Q21" s="14">
        <v>50</v>
      </c>
      <c r="R21" s="14">
        <v>4.04</v>
      </c>
      <c r="S21" s="14">
        <v>38</v>
      </c>
      <c r="T21" s="14">
        <f t="shared" si="1"/>
        <v>212</v>
      </c>
    </row>
    <row r="22" spans="1:20" ht="25.5">
      <c r="A22" s="14">
        <f t="shared" si="0"/>
        <v>11</v>
      </c>
      <c r="B22" s="15" t="s">
        <v>291</v>
      </c>
      <c r="C22" s="16"/>
      <c r="D22" s="17">
        <v>39240</v>
      </c>
      <c r="E22" s="16" t="s">
        <v>216</v>
      </c>
      <c r="F22" s="18">
        <v>275</v>
      </c>
      <c r="G22" s="14">
        <v>70</v>
      </c>
      <c r="H22" s="14">
        <v>30</v>
      </c>
      <c r="I22" s="14">
        <v>32</v>
      </c>
      <c r="J22" s="14">
        <v>8</v>
      </c>
      <c r="K22" s="14">
        <v>22</v>
      </c>
      <c r="L22" s="16"/>
      <c r="M22" s="16"/>
      <c r="N22" s="14">
        <v>18</v>
      </c>
      <c r="O22" s="14">
        <v>57</v>
      </c>
      <c r="P22" s="14">
        <v>13.5</v>
      </c>
      <c r="Q22" s="14">
        <v>44</v>
      </c>
      <c r="R22" s="14">
        <v>3.5</v>
      </c>
      <c r="S22" s="14">
        <v>30</v>
      </c>
      <c r="T22" s="14">
        <f t="shared" si="1"/>
        <v>255</v>
      </c>
    </row>
    <row r="23" spans="1:20" ht="25.5">
      <c r="A23" s="14">
        <f t="shared" si="0"/>
        <v>12</v>
      </c>
      <c r="B23" s="15" t="s">
        <v>292</v>
      </c>
      <c r="C23" s="16"/>
      <c r="D23" s="17">
        <v>39148</v>
      </c>
      <c r="E23" s="16" t="s">
        <v>216</v>
      </c>
      <c r="F23" s="18">
        <v>190</v>
      </c>
      <c r="G23" s="14">
        <v>10</v>
      </c>
      <c r="H23" s="14">
        <v>30</v>
      </c>
      <c r="I23" s="14">
        <v>32</v>
      </c>
      <c r="J23" s="14">
        <v>8</v>
      </c>
      <c r="K23" s="14">
        <v>22</v>
      </c>
      <c r="L23" s="16"/>
      <c r="M23" s="16"/>
      <c r="N23" s="14">
        <v>10</v>
      </c>
      <c r="O23" s="14">
        <v>22</v>
      </c>
      <c r="P23" s="14">
        <v>13.3</v>
      </c>
      <c r="Q23" s="14">
        <v>48</v>
      </c>
      <c r="R23" s="14">
        <v>14</v>
      </c>
      <c r="S23" s="14">
        <v>19</v>
      </c>
      <c r="T23" s="14">
        <f t="shared" si="1"/>
        <v>153</v>
      </c>
    </row>
    <row r="24" spans="1:20" ht="25.5">
      <c r="A24" s="14">
        <f t="shared" si="0"/>
        <v>13</v>
      </c>
      <c r="B24" s="15" t="s">
        <v>293</v>
      </c>
      <c r="C24" s="16" t="s">
        <v>167</v>
      </c>
      <c r="D24" s="17">
        <v>39199</v>
      </c>
      <c r="E24" s="16" t="s">
        <v>216</v>
      </c>
      <c r="F24" s="18">
        <v>182</v>
      </c>
      <c r="G24" s="14">
        <v>23</v>
      </c>
      <c r="H24" s="14">
        <v>29</v>
      </c>
      <c r="I24" s="14">
        <v>35</v>
      </c>
      <c r="J24" s="14">
        <v>19</v>
      </c>
      <c r="K24" s="14">
        <v>44</v>
      </c>
      <c r="L24" s="16">
        <v>10</v>
      </c>
      <c r="M24" s="16">
        <v>7</v>
      </c>
      <c r="N24" s="14"/>
      <c r="O24" s="14"/>
      <c r="P24" s="14">
        <v>17.2</v>
      </c>
      <c r="Q24" s="14">
        <v>22</v>
      </c>
      <c r="R24" s="14">
        <v>6.03</v>
      </c>
      <c r="S24" s="14">
        <v>3</v>
      </c>
      <c r="T24" s="14">
        <f t="shared" si="1"/>
        <v>134</v>
      </c>
    </row>
    <row r="25" spans="1:20" ht="25.5">
      <c r="A25" s="14">
        <f t="shared" si="0"/>
        <v>14</v>
      </c>
      <c r="B25" s="15" t="s">
        <v>294</v>
      </c>
      <c r="C25" s="16" t="s">
        <v>167</v>
      </c>
      <c r="D25" s="17">
        <v>39218</v>
      </c>
      <c r="E25" s="16" t="s">
        <v>216</v>
      </c>
      <c r="F25" s="18">
        <v>177</v>
      </c>
      <c r="G25" s="14">
        <v>21</v>
      </c>
      <c r="H25" s="14">
        <v>31</v>
      </c>
      <c r="I25" s="14">
        <v>41</v>
      </c>
      <c r="J25" s="14">
        <v>10</v>
      </c>
      <c r="K25" s="14">
        <v>20</v>
      </c>
      <c r="L25" s="16">
        <v>20</v>
      </c>
      <c r="M25" s="16">
        <v>24</v>
      </c>
      <c r="N25" s="14"/>
      <c r="O25" s="14"/>
      <c r="P25" s="14">
        <v>15</v>
      </c>
      <c r="Q25" s="14">
        <v>50</v>
      </c>
      <c r="R25" s="14">
        <v>5.1</v>
      </c>
      <c r="S25" s="14">
        <v>14</v>
      </c>
      <c r="T25" s="14">
        <f t="shared" si="1"/>
        <v>170</v>
      </c>
    </row>
    <row r="26" spans="1:20" ht="25.5">
      <c r="A26" s="14">
        <f t="shared" si="0"/>
        <v>15</v>
      </c>
      <c r="B26" s="15" t="s">
        <v>295</v>
      </c>
      <c r="C26" s="16" t="s">
        <v>167</v>
      </c>
      <c r="D26" s="17">
        <v>39201</v>
      </c>
      <c r="E26" s="16" t="s">
        <v>296</v>
      </c>
      <c r="F26" s="18">
        <v>185</v>
      </c>
      <c r="G26" s="14">
        <v>25</v>
      </c>
      <c r="H26" s="14">
        <v>30</v>
      </c>
      <c r="I26" s="14">
        <v>38</v>
      </c>
      <c r="J26" s="14">
        <v>18</v>
      </c>
      <c r="K26" s="14">
        <v>41</v>
      </c>
      <c r="L26" s="16">
        <v>13</v>
      </c>
      <c r="M26" s="16">
        <v>10</v>
      </c>
      <c r="N26" s="14"/>
      <c r="O26" s="14"/>
      <c r="P26" s="14">
        <v>16.2</v>
      </c>
      <c r="Q26" s="14">
        <v>32</v>
      </c>
      <c r="R26" s="14">
        <v>3.5</v>
      </c>
      <c r="S26" s="14">
        <v>35</v>
      </c>
      <c r="T26" s="14">
        <f t="shared" si="1"/>
        <v>181</v>
      </c>
    </row>
    <row r="27" spans="1:20" ht="38.25">
      <c r="A27" s="14">
        <f t="shared" si="0"/>
        <v>16</v>
      </c>
      <c r="B27" s="15" t="s">
        <v>297</v>
      </c>
      <c r="C27" s="16" t="s">
        <v>167</v>
      </c>
      <c r="D27" s="17">
        <v>39559</v>
      </c>
      <c r="E27" s="16" t="s">
        <v>296</v>
      </c>
      <c r="F27" s="18">
        <v>199</v>
      </c>
      <c r="G27" s="14">
        <v>27</v>
      </c>
      <c r="H27" s="14">
        <v>26</v>
      </c>
      <c r="I27" s="14">
        <v>28</v>
      </c>
      <c r="J27" s="14">
        <v>19</v>
      </c>
      <c r="K27" s="14">
        <v>44</v>
      </c>
      <c r="L27" s="16">
        <v>21</v>
      </c>
      <c r="M27" s="16">
        <v>26</v>
      </c>
      <c r="N27" s="14"/>
      <c r="O27" s="14"/>
      <c r="P27" s="14">
        <v>15</v>
      </c>
      <c r="Q27" s="14">
        <v>50</v>
      </c>
      <c r="R27" s="14">
        <v>6.03</v>
      </c>
      <c r="S27" s="14">
        <v>3</v>
      </c>
      <c r="T27" s="14">
        <f t="shared" si="1"/>
        <v>178</v>
      </c>
    </row>
    <row r="28" spans="1:20" ht="25.5">
      <c r="A28" s="14">
        <f t="shared" si="0"/>
        <v>17</v>
      </c>
      <c r="B28" s="15" t="s">
        <v>298</v>
      </c>
      <c r="C28" s="16"/>
      <c r="D28" s="17">
        <v>39231</v>
      </c>
      <c r="E28" s="16" t="s">
        <v>216</v>
      </c>
      <c r="F28" s="18">
        <v>240</v>
      </c>
      <c r="G28" s="14">
        <v>45</v>
      </c>
      <c r="H28" s="14">
        <v>32</v>
      </c>
      <c r="I28" s="14">
        <v>34</v>
      </c>
      <c r="J28" s="14">
        <v>10</v>
      </c>
      <c r="K28" s="14">
        <v>22</v>
      </c>
      <c r="L28" s="16"/>
      <c r="M28" s="16"/>
      <c r="N28" s="14">
        <v>20</v>
      </c>
      <c r="O28" s="14">
        <v>59</v>
      </c>
      <c r="P28" s="14" t="s">
        <v>299</v>
      </c>
      <c r="Q28" s="14">
        <v>44</v>
      </c>
      <c r="R28" s="14">
        <v>3.22</v>
      </c>
      <c r="S28" s="14">
        <v>41</v>
      </c>
      <c r="T28" s="14">
        <f t="shared" si="1"/>
        <v>245</v>
      </c>
    </row>
    <row r="29" spans="1:20" ht="25.5">
      <c r="A29" s="14">
        <f t="shared" si="0"/>
        <v>18</v>
      </c>
      <c r="B29" s="15" t="s">
        <v>300</v>
      </c>
      <c r="C29" s="16"/>
      <c r="D29" s="17">
        <v>39383</v>
      </c>
      <c r="E29" s="16" t="s">
        <v>216</v>
      </c>
      <c r="F29" s="18">
        <v>256</v>
      </c>
      <c r="G29" s="14">
        <v>61</v>
      </c>
      <c r="H29" s="14">
        <v>31</v>
      </c>
      <c r="I29" s="14">
        <v>34</v>
      </c>
      <c r="J29" s="14">
        <v>18</v>
      </c>
      <c r="K29" s="14">
        <v>16</v>
      </c>
      <c r="L29" s="16"/>
      <c r="M29" s="16"/>
      <c r="N29" s="14">
        <v>20</v>
      </c>
      <c r="O29" s="14">
        <v>59</v>
      </c>
      <c r="P29" s="14">
        <v>14</v>
      </c>
      <c r="Q29" s="14">
        <v>25</v>
      </c>
      <c r="R29" s="14">
        <v>3.51</v>
      </c>
      <c r="S29" s="14">
        <v>29</v>
      </c>
      <c r="T29" s="14">
        <f t="shared" si="1"/>
        <v>224</v>
      </c>
    </row>
    <row r="30" spans="1:20" ht="25.5">
      <c r="A30" s="14">
        <f t="shared" si="0"/>
        <v>19</v>
      </c>
      <c r="B30" s="15" t="s">
        <v>301</v>
      </c>
      <c r="C30" s="16" t="s">
        <v>167</v>
      </c>
      <c r="D30" s="17">
        <v>39300</v>
      </c>
      <c r="E30" s="16" t="s">
        <v>216</v>
      </c>
      <c r="F30" s="18">
        <v>160</v>
      </c>
      <c r="G30" s="14">
        <v>13</v>
      </c>
      <c r="H30" s="14">
        <v>20</v>
      </c>
      <c r="I30" s="14">
        <v>20</v>
      </c>
      <c r="J30" s="14">
        <v>5</v>
      </c>
      <c r="K30" s="14">
        <v>6</v>
      </c>
      <c r="L30" s="16">
        <v>13</v>
      </c>
      <c r="M30" s="16">
        <v>13</v>
      </c>
      <c r="N30" s="14"/>
      <c r="O30" s="14"/>
      <c r="P30" s="14">
        <v>14</v>
      </c>
      <c r="Q30" s="14">
        <v>20</v>
      </c>
      <c r="R30" s="14">
        <v>4.04</v>
      </c>
      <c r="S30" s="14">
        <v>33</v>
      </c>
      <c r="T30" s="14">
        <f t="shared" si="1"/>
        <v>105</v>
      </c>
    </row>
    <row r="31" spans="1:20" ht="25.5">
      <c r="A31" s="14">
        <f t="shared" si="0"/>
        <v>20</v>
      </c>
      <c r="B31" s="15" t="s">
        <v>302</v>
      </c>
      <c r="C31" s="16"/>
      <c r="D31" s="17">
        <v>39401</v>
      </c>
      <c r="E31" s="16" t="s">
        <v>216</v>
      </c>
      <c r="F31" s="18">
        <v>227</v>
      </c>
      <c r="G31" s="14">
        <v>37</v>
      </c>
      <c r="H31" s="14">
        <v>35</v>
      </c>
      <c r="I31" s="14">
        <v>42</v>
      </c>
      <c r="J31" s="14">
        <v>8</v>
      </c>
      <c r="K31" s="14">
        <v>22</v>
      </c>
      <c r="L31" s="16"/>
      <c r="M31" s="16"/>
      <c r="N31" s="14">
        <v>18</v>
      </c>
      <c r="O31" s="14">
        <v>57</v>
      </c>
      <c r="P31" s="14">
        <v>13.9</v>
      </c>
      <c r="Q31" s="14">
        <v>37</v>
      </c>
      <c r="R31" s="14">
        <v>3.26</v>
      </c>
      <c r="S31" s="14">
        <v>49</v>
      </c>
      <c r="T31" s="14">
        <f t="shared" si="1"/>
        <v>244</v>
      </c>
    </row>
    <row r="32" spans="1:20" ht="25.5">
      <c r="A32" s="14">
        <f t="shared" si="0"/>
        <v>21</v>
      </c>
      <c r="B32" s="15" t="s">
        <v>303</v>
      </c>
      <c r="C32" s="16" t="s">
        <v>156</v>
      </c>
      <c r="D32" s="17">
        <v>39341</v>
      </c>
      <c r="E32" s="16" t="s">
        <v>296</v>
      </c>
      <c r="F32" s="18">
        <v>181</v>
      </c>
      <c r="G32" s="14">
        <v>21</v>
      </c>
      <c r="H32" s="14">
        <v>30</v>
      </c>
      <c r="I32" s="14">
        <v>38</v>
      </c>
      <c r="J32" s="14">
        <v>13</v>
      </c>
      <c r="K32" s="14">
        <v>26</v>
      </c>
      <c r="L32" s="16">
        <v>20</v>
      </c>
      <c r="M32" s="16">
        <v>24</v>
      </c>
      <c r="N32" s="14"/>
      <c r="O32" s="14"/>
      <c r="P32" s="14" t="s">
        <v>304</v>
      </c>
      <c r="Q32" s="14">
        <v>19</v>
      </c>
      <c r="R32" s="14">
        <v>3.52</v>
      </c>
      <c r="S32" s="14">
        <v>40</v>
      </c>
      <c r="T32" s="14">
        <f t="shared" si="1"/>
        <v>168</v>
      </c>
    </row>
    <row r="33" spans="1:20" ht="12.75">
      <c r="A33" s="14">
        <f t="shared" si="0"/>
        <v>22</v>
      </c>
      <c r="B33" s="15"/>
      <c r="C33" s="16"/>
      <c r="D33" s="17"/>
      <c r="E33" s="16"/>
      <c r="F33" s="18"/>
      <c r="G33" s="14"/>
      <c r="H33" s="14"/>
      <c r="I33" s="14"/>
      <c r="J33" s="14"/>
      <c r="K33" s="14"/>
      <c r="L33" s="16"/>
      <c r="M33" s="16"/>
      <c r="N33" s="14"/>
      <c r="O33" s="14"/>
      <c r="P33" s="14"/>
      <c r="Q33" s="14"/>
      <c r="R33" s="14"/>
      <c r="S33" s="14"/>
      <c r="T33" s="14">
        <f t="shared" si="1"/>
        <v>0</v>
      </c>
    </row>
    <row r="34" spans="1:20" ht="12.75">
      <c r="A34" s="14">
        <f t="shared" si="0"/>
        <v>23</v>
      </c>
      <c r="B34" s="15"/>
      <c r="C34" s="16"/>
      <c r="D34" s="17"/>
      <c r="E34" s="16"/>
      <c r="F34" s="18"/>
      <c r="G34" s="14"/>
      <c r="H34" s="14"/>
      <c r="I34" s="14"/>
      <c r="J34" s="14"/>
      <c r="K34" s="14"/>
      <c r="L34" s="16"/>
      <c r="M34" s="16"/>
      <c r="N34" s="14"/>
      <c r="O34" s="14"/>
      <c r="P34" s="14"/>
      <c r="Q34" s="14"/>
      <c r="R34" s="14"/>
      <c r="S34" s="14"/>
      <c r="T34" s="14">
        <f t="shared" si="1"/>
        <v>0</v>
      </c>
    </row>
    <row r="35" spans="1:20" ht="12.75">
      <c r="A35" s="14">
        <f t="shared" si="0"/>
        <v>24</v>
      </c>
      <c r="B35" s="15"/>
      <c r="C35" s="16"/>
      <c r="D35" s="17"/>
      <c r="E35" s="16"/>
      <c r="F35" s="18"/>
      <c r="G35" s="14"/>
      <c r="H35" s="14"/>
      <c r="I35" s="14"/>
      <c r="J35" s="14"/>
      <c r="K35" s="14"/>
      <c r="L35" s="16"/>
      <c r="M35" s="16"/>
      <c r="N35" s="14"/>
      <c r="O35" s="14"/>
      <c r="P35" s="14"/>
      <c r="Q35" s="14"/>
      <c r="R35" s="14"/>
      <c r="S35" s="14"/>
      <c r="T35" s="14">
        <f t="shared" si="1"/>
        <v>0</v>
      </c>
    </row>
    <row r="36" spans="1:20" ht="12.75">
      <c r="A36" s="14">
        <f t="shared" si="0"/>
        <v>25</v>
      </c>
      <c r="B36" s="15"/>
      <c r="C36" s="16"/>
      <c r="D36" s="17"/>
      <c r="E36" s="16"/>
      <c r="F36" s="18"/>
      <c r="G36" s="14"/>
      <c r="H36" s="14"/>
      <c r="I36" s="14"/>
      <c r="J36" s="14"/>
      <c r="K36" s="14"/>
      <c r="L36" s="16"/>
      <c r="M36" s="16"/>
      <c r="N36" s="14"/>
      <c r="O36" s="14"/>
      <c r="P36" s="14"/>
      <c r="Q36" s="14"/>
      <c r="R36" s="14"/>
      <c r="S36" s="14"/>
      <c r="T36" s="14">
        <f t="shared" si="1"/>
        <v>0</v>
      </c>
    </row>
    <row r="37" spans="1:20" ht="12.75">
      <c r="A37" s="14">
        <f t="shared" si="0"/>
        <v>26</v>
      </c>
      <c r="B37" s="15"/>
      <c r="C37" s="16"/>
      <c r="D37" s="17"/>
      <c r="E37" s="16"/>
      <c r="F37" s="18"/>
      <c r="G37" s="14"/>
      <c r="H37" s="14"/>
      <c r="I37" s="14"/>
      <c r="J37" s="14"/>
      <c r="K37" s="14"/>
      <c r="L37" s="16"/>
      <c r="M37" s="16"/>
      <c r="N37" s="14"/>
      <c r="O37" s="14"/>
      <c r="P37" s="14"/>
      <c r="Q37" s="14"/>
      <c r="R37" s="14"/>
      <c r="S37" s="14"/>
      <c r="T37" s="14">
        <f t="shared" si="1"/>
        <v>0</v>
      </c>
    </row>
    <row r="38" spans="1:20" ht="12.75">
      <c r="A38" s="14">
        <f t="shared" si="0"/>
        <v>27</v>
      </c>
      <c r="B38" s="15"/>
      <c r="C38" s="16"/>
      <c r="D38" s="17"/>
      <c r="E38" s="16"/>
      <c r="F38" s="18"/>
      <c r="G38" s="14"/>
      <c r="H38" s="14"/>
      <c r="I38" s="14"/>
      <c r="J38" s="14"/>
      <c r="K38" s="14"/>
      <c r="L38" s="16"/>
      <c r="M38" s="16"/>
      <c r="N38" s="14"/>
      <c r="O38" s="14"/>
      <c r="P38" s="14"/>
      <c r="Q38" s="14"/>
      <c r="R38" s="14"/>
      <c r="S38" s="14"/>
      <c r="T38" s="14">
        <f t="shared" si="1"/>
        <v>0</v>
      </c>
    </row>
    <row r="39" spans="1:20" ht="12.75">
      <c r="A39" s="14">
        <f t="shared" si="0"/>
        <v>28</v>
      </c>
      <c r="B39" s="15"/>
      <c r="C39" s="16"/>
      <c r="D39" s="17"/>
      <c r="E39" s="16"/>
      <c r="F39" s="18"/>
      <c r="G39" s="14"/>
      <c r="H39" s="14"/>
      <c r="I39" s="14"/>
      <c r="J39" s="14"/>
      <c r="K39" s="14"/>
      <c r="L39" s="16"/>
      <c r="M39" s="16"/>
      <c r="N39" s="14"/>
      <c r="O39" s="14"/>
      <c r="P39" s="14"/>
      <c r="Q39" s="14"/>
      <c r="R39" s="14"/>
      <c r="S39" s="14"/>
      <c r="T39" s="14">
        <f t="shared" si="1"/>
        <v>0</v>
      </c>
    </row>
    <row r="40" spans="1:20" ht="12.75">
      <c r="A40" s="14">
        <f t="shared" si="0"/>
        <v>29</v>
      </c>
      <c r="B40" s="15"/>
      <c r="C40" s="16"/>
      <c r="D40" s="17"/>
      <c r="E40" s="16"/>
      <c r="F40" s="18"/>
      <c r="G40" s="14"/>
      <c r="H40" s="14"/>
      <c r="I40" s="14"/>
      <c r="J40" s="14"/>
      <c r="K40" s="14"/>
      <c r="L40" s="16"/>
      <c r="M40" s="16"/>
      <c r="N40" s="14"/>
      <c r="O40" s="14"/>
      <c r="P40" s="14"/>
      <c r="Q40" s="14"/>
      <c r="R40" s="14"/>
      <c r="S40" s="14"/>
      <c r="T40" s="14">
        <f t="shared" si="1"/>
        <v>0</v>
      </c>
    </row>
    <row r="41" spans="1:20" ht="12.75">
      <c r="A41" s="14">
        <f t="shared" si="0"/>
        <v>30</v>
      </c>
      <c r="B41" s="15"/>
      <c r="C41" s="16"/>
      <c r="D41" s="17"/>
      <c r="E41" s="16"/>
      <c r="F41" s="18"/>
      <c r="G41" s="14"/>
      <c r="H41" s="14"/>
      <c r="I41" s="14"/>
      <c r="J41" s="14"/>
      <c r="K41" s="14"/>
      <c r="L41" s="16"/>
      <c r="M41" s="16"/>
      <c r="N41" s="14"/>
      <c r="O41" s="14"/>
      <c r="P41" s="14"/>
      <c r="Q41" s="14"/>
      <c r="R41" s="14"/>
      <c r="S41" s="14"/>
      <c r="T41" s="14">
        <f t="shared" si="1"/>
        <v>0</v>
      </c>
    </row>
    <row r="42" spans="1:20" ht="12.75">
      <c r="A42" s="14">
        <f t="shared" si="0"/>
        <v>31</v>
      </c>
      <c r="B42" s="15"/>
      <c r="C42" s="16"/>
      <c r="D42" s="17"/>
      <c r="E42" s="16"/>
      <c r="F42" s="18"/>
      <c r="G42" s="14"/>
      <c r="H42" s="14"/>
      <c r="I42" s="14"/>
      <c r="J42" s="14"/>
      <c r="K42" s="14"/>
      <c r="L42" s="16"/>
      <c r="M42" s="16"/>
      <c r="N42" s="14"/>
      <c r="O42" s="14"/>
      <c r="P42" s="14"/>
      <c r="Q42" s="14"/>
      <c r="R42" s="14"/>
      <c r="S42" s="14"/>
      <c r="T42" s="14">
        <f t="shared" si="1"/>
        <v>0</v>
      </c>
    </row>
    <row r="43" spans="1:20" ht="12.75">
      <c r="A43" s="14">
        <f t="shared" si="0"/>
        <v>32</v>
      </c>
      <c r="B43" s="15"/>
      <c r="C43" s="16"/>
      <c r="D43" s="17"/>
      <c r="E43" s="16"/>
      <c r="F43" s="18"/>
      <c r="G43" s="14"/>
      <c r="H43" s="14"/>
      <c r="I43" s="14"/>
      <c r="J43" s="14"/>
      <c r="K43" s="14"/>
      <c r="L43" s="16"/>
      <c r="M43" s="16"/>
      <c r="N43" s="14"/>
      <c r="O43" s="14"/>
      <c r="P43" s="14"/>
      <c r="Q43" s="14"/>
      <c r="R43" s="14"/>
      <c r="S43" s="14"/>
      <c r="T43" s="14">
        <f t="shared" si="1"/>
        <v>0</v>
      </c>
    </row>
    <row r="44" spans="1:20" ht="12.75">
      <c r="A44" s="14">
        <f t="shared" si="0"/>
        <v>33</v>
      </c>
      <c r="B44" s="15"/>
      <c r="C44" s="16"/>
      <c r="D44" s="17"/>
      <c r="E44" s="16"/>
      <c r="F44" s="18"/>
      <c r="G44" s="14"/>
      <c r="H44" s="14"/>
      <c r="I44" s="14"/>
      <c r="J44" s="14"/>
      <c r="K44" s="14"/>
      <c r="L44" s="16"/>
      <c r="M44" s="16"/>
      <c r="N44" s="14"/>
      <c r="O44" s="14"/>
      <c r="P44" s="14"/>
      <c r="Q44" s="14"/>
      <c r="R44" s="14"/>
      <c r="S44" s="14"/>
      <c r="T44" s="14">
        <f t="shared" si="1"/>
        <v>0</v>
      </c>
    </row>
    <row r="45" spans="1:20" ht="12.75">
      <c r="A45" s="14">
        <f t="shared" si="0"/>
        <v>34</v>
      </c>
      <c r="B45" s="15"/>
      <c r="C45" s="16"/>
      <c r="D45" s="17"/>
      <c r="E45" s="16"/>
      <c r="F45" s="18"/>
      <c r="G45" s="14"/>
      <c r="H45" s="14"/>
      <c r="I45" s="14"/>
      <c r="J45" s="14"/>
      <c r="K45" s="14"/>
      <c r="L45" s="16"/>
      <c r="M45" s="16"/>
      <c r="N45" s="14"/>
      <c r="O45" s="14"/>
      <c r="P45" s="14"/>
      <c r="Q45" s="14"/>
      <c r="R45" s="14"/>
      <c r="S45" s="14"/>
      <c r="T45" s="14">
        <f t="shared" si="1"/>
        <v>0</v>
      </c>
    </row>
    <row r="46" spans="1:20" ht="12.75">
      <c r="A46" s="14">
        <f t="shared" si="0"/>
        <v>35</v>
      </c>
      <c r="B46" s="15"/>
      <c r="C46" s="16"/>
      <c r="D46" s="17"/>
      <c r="E46" s="16"/>
      <c r="F46" s="18"/>
      <c r="G46" s="14"/>
      <c r="H46" s="14"/>
      <c r="I46" s="14"/>
      <c r="J46" s="14"/>
      <c r="K46" s="14"/>
      <c r="L46" s="16"/>
      <c r="M46" s="16"/>
      <c r="N46" s="14"/>
      <c r="O46" s="14"/>
      <c r="P46" s="14"/>
      <c r="Q46" s="14"/>
      <c r="R46" s="14"/>
      <c r="S46" s="14"/>
      <c r="T46" s="14">
        <f t="shared" si="1"/>
        <v>0</v>
      </c>
    </row>
    <row r="47" spans="1:20" ht="12.75">
      <c r="A47" s="23" t="s">
        <v>26</v>
      </c>
      <c r="D47" s="24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4">
        <f>SUM(T12:T46)</f>
        <v>4073</v>
      </c>
    </row>
    <row r="48" spans="1:20" ht="12.75">
      <c r="A48" s="27" t="s">
        <v>27</v>
      </c>
      <c r="B48" s="28"/>
      <c r="C48" s="26"/>
      <c r="D48" s="26"/>
      <c r="E48" s="2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0">
        <f>T47/D7</f>
        <v>193.95238095238096</v>
      </c>
    </row>
    <row r="49" spans="1:7" ht="12.75">
      <c r="A49" s="28" t="s">
        <v>28</v>
      </c>
      <c r="B49" s="28"/>
      <c r="C49" s="28"/>
      <c r="D49" s="76"/>
      <c r="E49" s="33"/>
      <c r="F49" s="77"/>
      <c r="G49" s="77" t="s">
        <v>29</v>
      </c>
    </row>
    <row r="51" ht="12.75">
      <c r="U51" s="6" t="s">
        <v>29</v>
      </c>
    </row>
  </sheetData>
  <sheetProtection/>
  <mergeCells count="19">
    <mergeCell ref="P10:Q10"/>
    <mergeCell ref="A5:B5"/>
    <mergeCell ref="A8:F8"/>
    <mergeCell ref="A10:A11"/>
    <mergeCell ref="B10:B11"/>
    <mergeCell ref="C10:C11"/>
    <mergeCell ref="D10:D11"/>
    <mergeCell ref="E10:E11"/>
    <mergeCell ref="F10:G10"/>
    <mergeCell ref="R10:S10"/>
    <mergeCell ref="C1:I1"/>
    <mergeCell ref="C2:L2"/>
    <mergeCell ref="A3:J3"/>
    <mergeCell ref="J4:L4"/>
    <mergeCell ref="T10:T11"/>
    <mergeCell ref="H10:I10"/>
    <mergeCell ref="J10:K10"/>
    <mergeCell ref="L10:M10"/>
    <mergeCell ref="N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2024-05-07T11:36:30Z</dcterms:modified>
  <cp:category/>
  <cp:version/>
  <cp:contentType/>
  <cp:contentStatus/>
</cp:coreProperties>
</file>